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InkAnnotation="0" autoCompressPictures="0"/>
  <mc:AlternateContent xmlns:mc="http://schemas.openxmlformats.org/markup-compatibility/2006">
    <mc:Choice Requires="x15">
      <x15ac:absPath xmlns:x15ac="http://schemas.microsoft.com/office/spreadsheetml/2010/11/ac" url="C:\Users\ihude\Downloads\"/>
    </mc:Choice>
  </mc:AlternateContent>
  <xr:revisionPtr revIDLastSave="0" documentId="13_ncr:1_{0A45DF25-CA0A-4542-BF77-5032F29999A0}" xr6:coauthVersionLast="47" xr6:coauthVersionMax="47" xr10:uidLastSave="{00000000-0000-0000-0000-000000000000}"/>
  <workbookProtection workbookAlgorithmName="SHA-512" workbookHashValue="5G9BjXiZ8UsvJvruU29Ho4zYzpXw7JEYdhbRYqRhJ0Jhz0HRFLhyyT4lAaQSgReblooDvOlSNPBNrsrafiE/CA==" workbookSaltValue="miTUW18EtvB8kU62UfKvKQ==" workbookSpinCount="100000" lockStructure="1"/>
  <bookViews>
    <workbookView xWindow="-28920" yWindow="-120" windowWidth="29040" windowHeight="15840" tabRatio="662" xr2:uid="{00000000-000D-0000-FFFF-FFFF00000000}"/>
  </bookViews>
  <sheets>
    <sheet name="ESMA_SMIs_CoverPage" sheetId="23" r:id="rId1"/>
    <sheet name="Disclaimer" sheetId="25" r:id="rId2"/>
    <sheet name="ESMA_SMIs_INDEX" sheetId="2" r:id="rId3"/>
    <sheet name="Acronyms" sheetId="26" r:id="rId4"/>
    <sheet name="ESMA_SMIs_Table1" sheetId="17" r:id="rId5"/>
    <sheet name="ESMA_SMIs_Table2" sheetId="18" r:id="rId6"/>
    <sheet name="ESMA_SMIs_Table3" sheetId="16" r:id="rId7"/>
    <sheet name="ESMA_SMIs_Table4" sheetId="3" r:id="rId8"/>
    <sheet name="ESMA_SMIs_Table5" sheetId="15" r:id="rId9"/>
    <sheet name="ESMA_SMIs_Table6" sheetId="22" r:id="rId10"/>
    <sheet name="ESMA_SMIs_Table7" sheetId="19" r:id="rId11"/>
    <sheet name="ESMA_SMIs_BackPage" sheetId="30" r:id="rId12"/>
  </sheets>
  <definedNames>
    <definedName name="_xlnm._FilterDatabase" localSheetId="3" hidden="1">Acronyms!$A$36:$A$47</definedName>
    <definedName name="_xlnm._FilterDatabase" localSheetId="6" hidden="1">ESMA_SMIs_Table3!$A$39:$F$42</definedName>
    <definedName name="_xlnm._FilterDatabase" localSheetId="7" hidden="1">ESMA_SMIs_Table4!$A$39:$H$42</definedName>
    <definedName name="_xlnm._FilterDatabase" localSheetId="8" hidden="1">ESMA_SMIs_Table5!$A$10:$E$38</definedName>
    <definedName name="_xlnm._FilterDatabase" localSheetId="10" hidden="1">ESMA_SMIs_Table7!$A$39:$I$42</definedName>
    <definedName name="_xlnm.Print_Area" localSheetId="3">Acronyms!$A$1:$F$48</definedName>
    <definedName name="_xlnm.Print_Area" localSheetId="1">Disclaimer!$A$1:$F$65</definedName>
    <definedName name="_xlnm.Print_Area" localSheetId="11">ESMA_SMIs_BackPage!$A$1:$F$53</definedName>
    <definedName name="_xlnm.Print_Area" localSheetId="0">ESMA_SMIs_CoverPage!$A$1:$F$53</definedName>
    <definedName name="_xlnm.Print_Area" localSheetId="2">ESMA_SMIs_INDEX!$A$1:$F$29</definedName>
    <definedName name="_xlnm.Print_Area" localSheetId="4">ESMA_SMIs_Table1!$A$1:$G$53</definedName>
    <definedName name="_xlnm.Print_Area" localSheetId="5">ESMA_SMIs_Table2!$A$1:$H$59</definedName>
    <definedName name="_xlnm.Print_Area" localSheetId="6">ESMA_SMIs_Table3!$A$1:$G$60</definedName>
    <definedName name="_xlnm.Print_Area" localSheetId="7">ESMA_SMIs_Table4!$A$1:$H$55</definedName>
    <definedName name="_xlnm.Print_Area" localSheetId="8">ESMA_SMIs_Table5!$A$1:$E$59</definedName>
    <definedName name="_xlnm.Print_Area" localSheetId="9">ESMA_SMIs_Table6!$A$1:$I$55</definedName>
    <definedName name="_xlnm.Print_Area" localSheetId="10">ESMA_SMIs_Table7!$A$1:$J$58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19" l="1" a="1"/>
  <c r="H39" i="19" s="1"/>
  <c r="G39" i="19" a="1"/>
  <c r="G39" i="19" s="1"/>
  <c r="H11" i="19" a="1"/>
  <c r="H11" i="19" s="1"/>
  <c r="H10" i="19" s="1"/>
  <c r="G11" i="19" a="1"/>
  <c r="G11" i="19" s="1"/>
  <c r="G10" i="19" s="1"/>
  <c r="F39" i="19" a="1"/>
  <c r="F39" i="19" s="1"/>
  <c r="E39" i="19" a="1"/>
  <c r="E39" i="19" s="1"/>
  <c r="E10" i="19" s="1"/>
  <c r="D39" i="19" a="1"/>
  <c r="D39" i="19" s="1"/>
  <c r="D10" i="19" s="1"/>
  <c r="F11" i="19" a="1"/>
  <c r="F11" i="19" s="1"/>
  <c r="F10" i="19" s="1"/>
  <c r="E11" i="19" a="1"/>
  <c r="E11" i="19"/>
  <c r="D11" i="19" a="1"/>
  <c r="D11" i="19"/>
  <c r="C39" i="19" a="1"/>
  <c r="C39" i="19"/>
  <c r="B39" i="19" a="1"/>
  <c r="B39" i="19"/>
  <c r="C11" i="19" a="1"/>
  <c r="C11" i="19"/>
  <c r="C10" i="19" s="1"/>
  <c r="B11" i="19" a="1"/>
  <c r="B11" i="19" s="1"/>
  <c r="B10" i="19" s="1"/>
  <c r="J39" i="19" a="1"/>
  <c r="J39" i="19" s="1"/>
  <c r="J11" i="19" a="1"/>
  <c r="J11" i="19" s="1"/>
  <c r="I39" i="19" a="1"/>
  <c r="I39" i="19" s="1"/>
  <c r="E11" i="15" a="1"/>
  <c r="E11" i="15" s="1"/>
  <c r="D11" i="15" a="1"/>
  <c r="D11" i="15" s="1"/>
  <c r="C11" i="15" a="1"/>
  <c r="C11" i="15" s="1"/>
  <c r="B11" i="15" a="1"/>
  <c r="B11" i="15" s="1"/>
  <c r="E39" i="15" a="1"/>
  <c r="E39" i="15" s="1"/>
  <c r="D39" i="15" a="1"/>
  <c r="D39" i="15" s="1"/>
  <c r="C39" i="15" a="1"/>
  <c r="C39" i="15" s="1"/>
  <c r="B39" i="15" a="1"/>
  <c r="B39" i="15" s="1"/>
  <c r="E43" i="15" a="1"/>
  <c r="E43" i="15" s="1"/>
  <c r="D43" i="15" a="1"/>
  <c r="D43" i="15" s="1"/>
  <c r="C43" i="15" a="1"/>
  <c r="C43" i="15" s="1"/>
  <c r="B43" i="15" a="1"/>
  <c r="B43" i="15" s="1"/>
  <c r="H39" i="3" a="1"/>
  <c r="H39" i="3" s="1"/>
  <c r="G39" i="3" a="1"/>
  <c r="G39" i="3" s="1"/>
  <c r="D11" i="16" a="1"/>
  <c r="D11" i="16" s="1"/>
  <c r="F39" i="16" a="1"/>
  <c r="F39" i="16" s="1"/>
  <c r="E39" i="16" a="1"/>
  <c r="E39" i="16" s="1"/>
  <c r="D39" i="16" a="1"/>
  <c r="D39" i="16" s="1"/>
  <c r="C39" i="16" a="1"/>
  <c r="C39" i="16"/>
  <c r="F11" i="16" a="1"/>
  <c r="F11" i="16"/>
  <c r="F10" i="16" s="1"/>
  <c r="E11" i="16" a="1"/>
  <c r="E11" i="16"/>
  <c r="C11" i="16" a="1"/>
  <c r="C11" i="16"/>
  <c r="H11" i="3" a="1"/>
  <c r="H11" i="3"/>
  <c r="H10" i="3" s="1"/>
  <c r="G11" i="3" a="1"/>
  <c r="G11" i="3" s="1"/>
  <c r="F11" i="3" a="1"/>
  <c r="F11" i="3" s="1"/>
  <c r="E11" i="3" a="1"/>
  <c r="E11" i="3" s="1"/>
  <c r="E10" i="3" s="1"/>
  <c r="D11" i="3" a="1"/>
  <c r="D11" i="3" s="1"/>
  <c r="C11" i="3" a="1"/>
  <c r="C11" i="3" s="1"/>
  <c r="C10" i="3" s="1"/>
  <c r="F39" i="3" a="1"/>
  <c r="F39" i="3" s="1"/>
  <c r="E39" i="3" a="1"/>
  <c r="E39" i="3" s="1"/>
  <c r="D39" i="3" a="1"/>
  <c r="D39" i="3" s="1"/>
  <c r="C39" i="3" a="1"/>
  <c r="C39" i="3" s="1"/>
  <c r="B11" i="3" a="1"/>
  <c r="B11" i="3" s="1"/>
  <c r="B10" i="3" s="1"/>
  <c r="C10" i="16"/>
  <c r="H39" i="18" a="1"/>
  <c r="H39" i="18" s="1"/>
  <c r="G39" i="18" a="1"/>
  <c r="G39" i="18" s="1"/>
  <c r="F39" i="18" a="1"/>
  <c r="F39" i="18" s="1"/>
  <c r="E39" i="18" a="1"/>
  <c r="E39" i="18" s="1"/>
  <c r="D39" i="18" a="1"/>
  <c r="D39" i="18" s="1"/>
  <c r="C39" i="18" a="1"/>
  <c r="C39" i="18" s="1"/>
  <c r="B39" i="18" a="1"/>
  <c r="B39" i="18" s="1"/>
  <c r="G39" i="17" a="1"/>
  <c r="G39" i="17" s="1"/>
  <c r="F39" i="17" a="1"/>
  <c r="F39" i="17" s="1"/>
  <c r="E39" i="17" a="1"/>
  <c r="E39" i="17" s="1"/>
  <c r="D39" i="17" a="1"/>
  <c r="D39" i="17" s="1"/>
  <c r="C39" i="17" a="1"/>
  <c r="C39" i="17" s="1"/>
  <c r="B39" i="17" a="1"/>
  <c r="B39" i="17" s="1"/>
  <c r="B39" i="16" a="1"/>
  <c r="B39" i="16" s="1"/>
  <c r="I11" i="19" a="1"/>
  <c r="I11" i="19" s="1"/>
  <c r="I10" i="19" s="1"/>
  <c r="H11" i="18" a="1"/>
  <c r="H11" i="18" s="1"/>
  <c r="H10" i="18" s="1"/>
  <c r="G11" i="18" a="1"/>
  <c r="G11" i="18" s="1"/>
  <c r="G10" i="18" s="1"/>
  <c r="F11" i="18" a="1"/>
  <c r="F11" i="18" s="1"/>
  <c r="E11" i="18" a="1"/>
  <c r="E11" i="18" s="1"/>
  <c r="E10" i="18" s="1"/>
  <c r="D11" i="18" a="1"/>
  <c r="D11" i="18" s="1"/>
  <c r="D10" i="18" s="1"/>
  <c r="C11" i="18" a="1"/>
  <c r="C11" i="18" s="1"/>
  <c r="C10" i="18" s="1"/>
  <c r="B11" i="18" a="1"/>
  <c r="B11" i="18" s="1"/>
  <c r="G11" i="17" a="1"/>
  <c r="G11" i="17" s="1"/>
  <c r="G10" i="17" s="1"/>
  <c r="F11" i="17" a="1"/>
  <c r="F11" i="17" s="1"/>
  <c r="F10" i="17" s="1"/>
  <c r="E11" i="17" a="1"/>
  <c r="E11" i="17" s="1"/>
  <c r="E10" i="17" s="1"/>
  <c r="D11" i="17" a="1"/>
  <c r="D11" i="17" s="1"/>
  <c r="C11" i="17" a="1"/>
  <c r="C11" i="17" s="1"/>
  <c r="C10" i="17" s="1"/>
  <c r="B11" i="17" a="1"/>
  <c r="B11" i="17" s="1"/>
  <c r="B10" i="17" s="1"/>
  <c r="B11" i="16" a="1"/>
  <c r="B11" i="16" s="1"/>
  <c r="B10" i="16" s="1"/>
  <c r="B39" i="3" a="1"/>
  <c r="B39" i="3" s="1"/>
  <c r="D10" i="17" l="1"/>
  <c r="F10" i="18"/>
  <c r="E10" i="15"/>
  <c r="D10" i="15"/>
  <c r="D10" i="3"/>
  <c r="E10" i="16"/>
  <c r="G39" i="16"/>
  <c r="D10" i="16"/>
  <c r="J10" i="19"/>
  <c r="B10" i="18"/>
  <c r="G10" i="3"/>
  <c r="F10" i="3"/>
  <c r="B10" i="15"/>
  <c r="G10" i="16"/>
  <c r="C10" i="15"/>
  <c r="G11"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<sst xmlns="http://schemas.openxmlformats.org/spreadsheetml/2006/main" count="723" uniqueCount="218">
  <si>
    <t>TRV</t>
  </si>
  <si>
    <t xml:space="preserve">Structural Market Indicators </t>
  </si>
  <si>
    <t xml:space="preserve">      ESMA Report on Trends, Risks and Vulnerabilities</t>
  </si>
  <si>
    <t>ESMA Report on Trends, Risks and Vulnerabilities - Structural Market Indicators</t>
  </si>
  <si>
    <t>© European Securities and Markets Authority, Paris, 2023. All rights reserved. Brief excerpts may be reproduced or translated provided the source is cited adequately. Legal reference for this Report: Regulation (EU) No. 1095/2010 of the European Parliament and of the Council of 24 November 2010 establishing a European Supervisory Authority (European Securities and Markets Authority), amending Decision No 716/2009/EC and repealing Commission Decision 2009/77/EC, Article 32 ‘Assessment of market developments, including stress tests’, ‘1. The Authority shall monitor and assess market developments in the area of its competence and, where necessary, inform the European Supervisory Authority (European Banking Authority), and the European Supervisory Authority (European Insurance and Occupational Pensions Authority), the European Systemic Risk Board, and the European Parliament, the Council and the Commission about the relevant micro-prudential trends, potential risks and vulnerabilities. The Authority shall include in its assessments an analysis of the markets in which financial market participants operate and an assessment of the impact of potential market developments on such financial market participants.’ The information contained in this publication, including text, charts and data, exclusively serves analytical purposes. It does not provide forecasts or investment advice, nor does it prejudice, preclude or influence in any way past, existing or future regulatory or supervisory obligations by market participants.</t>
  </si>
  <si>
    <t>The tables in this report show data from registers maintained by ESMA, based on information submitted by National Competent Authorities or market participants. ESMA uses these data in good faith and does not take responsibility for their accuracy or completeness. ESMA is committed to constantly improving its data sources and reserves the right to alter data sources at any time. Where third-party data are used, the third party is identified and credited as the source. In each case, ESMA is cited by default as a source, reflecting any data management or cleaning, processing, matching, analytical, editorial or other adjustments to raw data undertaken.</t>
  </si>
  <si>
    <t>European Securities and Markets Authority (ESMA)</t>
  </si>
  <si>
    <t>Risk Analysis and Economics Department</t>
  </si>
  <si>
    <t>201-203 Rue de Bercy</t>
  </si>
  <si>
    <t>FR-75012 Paris</t>
  </si>
  <si>
    <t>data.statistics@esma.europa.eu</t>
  </si>
  <si>
    <t xml:space="preserve">TRV Structural Market Indicators </t>
  </si>
  <si>
    <t xml:space="preserve">The ESMA TRV Structural Market Indicators (SMIs) provide structural indicators on securities, markets, market participants and infrastructures for the EEA, EU and by Member State. The SMIs show data from registers maintained by ESMA, based on information submitted by National Competent Authorities or market participants. Further statistical details are available from the ESMA Annual Statistical Report series and ESMA Trends, Risks and Vulnerabilities risk monitoring and risk analysis. </t>
  </si>
  <si>
    <t>The SMIs show register entries for the reporting date or period, as available for ESMA at the date specified in each table. Deviations from NCAs’ registries and databases or from statistics in other publications may occur due to differences in reporting and data up-date cycles, pending quality remedial actions or methodological assumptions. The data reported for non-EEA countries exclusively cover entities and activities reported to EEA authorities and do not reflect the entire markets in those countries.</t>
  </si>
  <si>
    <t>Index</t>
  </si>
  <si>
    <t>Definitions, acronyms and notation conventions</t>
  </si>
  <si>
    <t>Markets and infrastructures</t>
  </si>
  <si>
    <t>Table 1</t>
  </si>
  <si>
    <t>Number of trading venues and data service providers by type</t>
  </si>
  <si>
    <t>Table 2</t>
  </si>
  <si>
    <t>Number of investment firms, CCPs, CSDs, TRs, benchmark administrators and CRAs</t>
  </si>
  <si>
    <t>Primary and secondary markets</t>
  </si>
  <si>
    <t>Table 3</t>
  </si>
  <si>
    <t>Number of issuers with financial instruments admitted to trading and prospectuses issued by type</t>
  </si>
  <si>
    <t>Table 4</t>
  </si>
  <si>
    <t>Number of financial instruments admitted to trading and valuation by type</t>
  </si>
  <si>
    <t>Table 5</t>
  </si>
  <si>
    <t>Trading volumes of financial instruments admitted to trading by type</t>
  </si>
  <si>
    <t>Table 6</t>
  </si>
  <si>
    <t>Number of derivative contracts outstanding, and gross notional amount of derivative contracts outstanding</t>
  </si>
  <si>
    <t>Asset management</t>
  </si>
  <si>
    <t>Table 7</t>
  </si>
  <si>
    <t xml:space="preserve">Number of fund managers, funds and fund net asset value </t>
  </si>
  <si>
    <t>Notations</t>
  </si>
  <si>
    <t>-</t>
  </si>
  <si>
    <t>Not applicable</t>
  </si>
  <si>
    <t>:</t>
  </si>
  <si>
    <t>Not available</t>
  </si>
  <si>
    <t>Real zero</t>
  </si>
  <si>
    <t>0n</t>
  </si>
  <si>
    <t xml:space="preserve">Less than half of the final digit shown and greater than real zero </t>
  </si>
  <si>
    <t>p</t>
  </si>
  <si>
    <t>Provisional</t>
  </si>
  <si>
    <t>u</t>
  </si>
  <si>
    <t>Low reliability</t>
  </si>
  <si>
    <t>Definitions</t>
  </si>
  <si>
    <t>Reporting date/period</t>
  </si>
  <si>
    <t>The effective date (resp. period) on which the indicator is reported</t>
  </si>
  <si>
    <t>Unit</t>
  </si>
  <si>
    <t>The unit in which indicator is expressed</t>
  </si>
  <si>
    <t>Update</t>
  </si>
  <si>
    <t>Date at which data extractions and calculations took place; given continuous reporting by third parties, including corrections, figures may change between updates</t>
  </si>
  <si>
    <t>Acronyms</t>
  </si>
  <si>
    <t>AIF</t>
  </si>
  <si>
    <t>Alternative Investment Fund</t>
  </si>
  <si>
    <t>AIFMD</t>
  </si>
  <si>
    <t>Alternative Investment Fund Directive</t>
  </si>
  <si>
    <t>APA</t>
  </si>
  <si>
    <t>Approved Publication Arrangement</t>
  </si>
  <si>
    <t>ARM</t>
  </si>
  <si>
    <t>Approved Reporting Mechanism</t>
  </si>
  <si>
    <t>BMR</t>
  </si>
  <si>
    <t>Benchmark Regulation</t>
  </si>
  <si>
    <t>CCP</t>
  </si>
  <si>
    <t>Central Clearing Counterparty</t>
  </si>
  <si>
    <t>CFI</t>
  </si>
  <si>
    <t>Classification of Financial Instruments</t>
  </si>
  <si>
    <t>CRA</t>
  </si>
  <si>
    <t>Credit Rating Agency</t>
  </si>
  <si>
    <t>CRAR</t>
  </si>
  <si>
    <t>Credit Rating Agency Regulation</t>
  </si>
  <si>
    <t>CSD</t>
  </si>
  <si>
    <t>Central Securities Depository</t>
  </si>
  <si>
    <t>CSDR</t>
  </si>
  <si>
    <t>Central Securities Depository Regulation</t>
  </si>
  <si>
    <t>ECB</t>
  </si>
  <si>
    <t>European Central Bank</t>
  </si>
  <si>
    <t>EEA30</t>
  </si>
  <si>
    <t>European Economic Area aggregate as of 01 Feb 2020 (i.e. excluding GB)</t>
  </si>
  <si>
    <t>EMIR</t>
  </si>
  <si>
    <t>European Market Infrastructure Regulation</t>
  </si>
  <si>
    <t>ETF</t>
  </si>
  <si>
    <t>Exchange-Traded Fund</t>
  </si>
  <si>
    <t>EU27</t>
  </si>
  <si>
    <t>EU aggregate as of 01 Feb 2020 (i.e. excluding GB)</t>
  </si>
  <si>
    <t>FIRDS</t>
  </si>
  <si>
    <t>Financial Instruments Reference Database System</t>
  </si>
  <si>
    <t>FITRS</t>
  </si>
  <si>
    <t>Financial Instruments Transparency System</t>
  </si>
  <si>
    <t>GLEIF</t>
  </si>
  <si>
    <t>Global Legal Entity Identifier Foundation</t>
  </si>
  <si>
    <t>MIC</t>
  </si>
  <si>
    <t>Market Identifier Code</t>
  </si>
  <si>
    <t>MMF</t>
  </si>
  <si>
    <t>Money Market Fund</t>
  </si>
  <si>
    <t>MTF</t>
  </si>
  <si>
    <t>Multilateral Trading Facility</t>
  </si>
  <si>
    <t>NAV</t>
  </si>
  <si>
    <t>Net Asset Value</t>
  </si>
  <si>
    <t>NCA</t>
  </si>
  <si>
    <t>National Competent Authority</t>
  </si>
  <si>
    <t>OTC</t>
  </si>
  <si>
    <t>Over-The-Counter</t>
  </si>
  <si>
    <t>OTF</t>
  </si>
  <si>
    <t>Organised Trading Facility</t>
  </si>
  <si>
    <t>RM</t>
  </si>
  <si>
    <t>Regulated Market</t>
  </si>
  <si>
    <t>SFTR</t>
  </si>
  <si>
    <t>Securities Financing Transactions Regulation</t>
  </si>
  <si>
    <t>SI</t>
  </si>
  <si>
    <t>Systematic Internaliser</t>
  </si>
  <si>
    <t>TR</t>
  </si>
  <si>
    <t>Trade Repository</t>
  </si>
  <si>
    <t>UCITS</t>
  </si>
  <si>
    <t>Undertakings for Collective Investments in Transferable Securities</t>
  </si>
  <si>
    <t>Category</t>
  </si>
  <si>
    <t>RMs</t>
  </si>
  <si>
    <t>MTFs</t>
  </si>
  <si>
    <t>OTFs</t>
  </si>
  <si>
    <t>SIs</t>
  </si>
  <si>
    <t>APAs</t>
  </si>
  <si>
    <t>ARMs</t>
  </si>
  <si>
    <t>Metric</t>
  </si>
  <si>
    <t>Segment MIC</t>
  </si>
  <si>
    <t>Entity</t>
  </si>
  <si>
    <t>Absolute figure</t>
  </si>
  <si>
    <t>AT</t>
  </si>
  <si>
    <t>BE</t>
  </si>
  <si>
    <t>BG</t>
  </si>
  <si>
    <t>CY</t>
  </si>
  <si>
    <t>CZ</t>
  </si>
  <si>
    <t>DE</t>
  </si>
  <si>
    <t>DK</t>
  </si>
  <si>
    <t>EE</t>
  </si>
  <si>
    <t>ES</t>
  </si>
  <si>
    <t>FI</t>
  </si>
  <si>
    <t>FR</t>
  </si>
  <si>
    <t>GR</t>
  </si>
  <si>
    <t>HR</t>
  </si>
  <si>
    <t>HU</t>
  </si>
  <si>
    <t>IE</t>
  </si>
  <si>
    <t>IT</t>
  </si>
  <si>
    <t>LT</t>
  </si>
  <si>
    <t>LU</t>
  </si>
  <si>
    <t>LV</t>
  </si>
  <si>
    <t>MT</t>
  </si>
  <si>
    <t>NL</t>
  </si>
  <si>
    <t>PL</t>
  </si>
  <si>
    <t>PT</t>
  </si>
  <si>
    <t>RO</t>
  </si>
  <si>
    <t>SE</t>
  </si>
  <si>
    <t>SK</t>
  </si>
  <si>
    <t>EEA30 ex. EU27</t>
  </si>
  <si>
    <t>IS</t>
  </si>
  <si>
    <t>LI</t>
  </si>
  <si>
    <t>NO</t>
  </si>
  <si>
    <t>Other</t>
  </si>
  <si>
    <t>GB</t>
  </si>
  <si>
    <t>CH</t>
  </si>
  <si>
    <t>JP</t>
  </si>
  <si>
    <t>US</t>
  </si>
  <si>
    <t>Rest of World</t>
  </si>
  <si>
    <t>Sources: NCAs (Registers), ESMA.</t>
  </si>
  <si>
    <t>Notes: Number of regulated markets (RMs), multilateral trading facilities (MTFs), organised trading facilities (OTFs), systematic internalisers (SIs), approved publication arrangements (APAs) and approved reporting mechanisms (ARMs) by geographical breakdown. Given continuous reporting by third parties, including corrections, figures may change between updates even if they refer to the same reporting date/period.</t>
  </si>
  <si>
    <t>Investment firms</t>
  </si>
  <si>
    <t>CCPs</t>
  </si>
  <si>
    <t>CSDs</t>
  </si>
  <si>
    <t>TRs EMIR</t>
  </si>
  <si>
    <t>TRs SFTR</t>
  </si>
  <si>
    <t>Benchmark admins</t>
  </si>
  <si>
    <t>CRAs</t>
  </si>
  <si>
    <t>Head office</t>
  </si>
  <si>
    <t>Notes: Number of investments firms, central clearing counterparties (CCPs), central securities depositories (CSDs), trade repositories (TRs), benchmark administrators and credit rating agencies (CRAs) by geographical breakdown. Figures on third-country benchmark administrators, CCPs, CRAs, CSDs and TRs cover only those certified, endorsed or recognised (where applicable) to offer services and activities in the Union under the relevant Regulation (e.g. BMR, CRAR, CSDR, EMIR, SFTR). Credit institutions are included in the number of investment firms to the extent that the latter are authorised under the laws of the relevant Member State to provide investment services. However, not all competent national supervisory authorities include such credit institutions (or branches of credit institutions) amongst the authorised investment firms they notify to ESMA. Therefore, the present list of investment firms may not include all credit institutions (or branches of credit institutions) actually entitled to provide investment services and activities. For more detailed information on how investment firms are defined, please refer to the disclaimer at https://registers.esma.europa.eu/publication/searchRegister?core=esma_registers_upreg#. Benchmark administrators are grouped by country of domicile (as opposed to country of the relevant or supervisory authority). Given continuous reporting by third parties, including corrections, figures may change between updates even if they refer to the same reporting date/period.</t>
  </si>
  <si>
    <t>Equity</t>
  </si>
  <si>
    <t>Debt</t>
  </si>
  <si>
    <t>Total</t>
  </si>
  <si>
    <t>Non-equity</t>
  </si>
  <si>
    <t>Issuer</t>
  </si>
  <si>
    <t>Prospectus</t>
  </si>
  <si>
    <t>Sources: FIRDS, FITRS, GLEIF, Prospectus, ESMA.</t>
  </si>
  <si>
    <t>Notes: Number of issuers with financial instruments falling under the scope of the MiFID II/MiFIR transparency regime in the reporting year considered, and number of prospectuses approved during the reporting period regardless of their type of offer or admission by asset class and by geographical breakdown. For issuers, the geographical breakdown is determined by the legal address associated with their LEI, whereas the classification of debt and equity instruments is based on the CFI code provided by the relevant MIC to FIRDS and only instruments classified as such in both FIRDS and FITRS are included (more details on the methodology used are available in the latest ESMA EU securities markets annual statistical report at https://www.esma.europa.eu/risk-analysis/risk-monitoring). Total number of issuers computed by deduplicating the number of debt and equity issuers. For prospectuses, the geographical breakdown refers to the prospectus’ approving NCA and the grouping is done by securities type based on the reported annexes (1, 3, 4, 5, 11, 12, 13, 24, and 26 for equity; 6, 7, 8, 9, 10, 14, 15, 16, 17, 19, 25, and 27 for non-equity). This is an approximation as the securities type classification is a field associated to the ISIN and, for the base prospectuses, there might be a 12-month delay between approval and filing of the final terms specifying the securities type, while annexes are known at the time of approval. For more details regarding the annexes, please check the Commission Delegated Regulation (EU) 2018/980 SUPPLEMENTING REGULATION (EU) 2017/129 regarding the Disclosure Annexes. Given continuous reporting by third parties, including corrections, figures may change between updates even if they refer to the same reporting date/period.</t>
  </si>
  <si>
    <t>Shares</t>
  </si>
  <si>
    <t>ETFs</t>
  </si>
  <si>
    <t>Other Equity</t>
  </si>
  <si>
    <t>Bonds</t>
  </si>
  <si>
    <t>Warrants</t>
  </si>
  <si>
    <t>Number</t>
  </si>
  <si>
    <t>Mkt cap.</t>
  </si>
  <si>
    <t>Nominal amount</t>
  </si>
  <si>
    <t>EUR bn</t>
  </si>
  <si>
    <t>Rest of the world</t>
  </si>
  <si>
    <t>Sources: FIRDS, FITRS, GLEIF, ESMA.</t>
  </si>
  <si>
    <t>Notes: Number of financial instruments admitted to trading in the EEA30 by asset class, market capitalisation of shares and bond nominal amounts issued by country of issuer during the reporting period. Classification of bonds, equity, equity-like instruments and warrants is based on the CFI code provided by the relevant MIC to FIRDS and only instruments classified as such in both FIRDS and FITRS are included (more details on the methodology used are available in the latest ESMA EU securities markets annual statistical report at https://www.esma.europa.eu/risk-analysis/risk-monitoring). Given continuous reporting by third parties, including corrections, figures may change between updates even if they refer to the same reporting date/period.</t>
  </si>
  <si>
    <t>Other equity</t>
  </si>
  <si>
    <t>Volume</t>
  </si>
  <si>
    <t>Non-allocated EEA30 country</t>
  </si>
  <si>
    <t>Systematic internaliser</t>
  </si>
  <si>
    <t>Sources: FIRDS, FITRS, ESMA.</t>
  </si>
  <si>
    <t>Notes: Trading volumes by asset class and by geographical location of reporting entities (i.e. trading venues, systematic internalisers and approved publication arrangements). Pure OTC trades (i.e. those not taking place on a regulated market, multilateral trading facility, organised trading facility or systematic internaliser) and those taking place on systematic internalisers are reported under "Non-allocated EEA30 country". They are included in the "EEA30" aggregated figure. Classification of bonds, equity and equity-like instruments is based on the CFI code provided by the relevant MIC to FIRDS and only instruments classified as such in both FIRDS and FITRS are included (more details on the methodology used are available in the latest ESMA EU securities markets annual statistical report at https://www.esma.europa.eu/risk-analysis/risk-monitoring). Given continuous reporting by third parties, including corrections, figures may change between updates even if they refer to the same reporting date/period.</t>
  </si>
  <si>
    <t>All</t>
  </si>
  <si>
    <t>Commodity</t>
  </si>
  <si>
    <t>Credit</t>
  </si>
  <si>
    <t>Currency</t>
  </si>
  <si>
    <t>Interest rate</t>
  </si>
  <si>
    <t>Contracts</t>
  </si>
  <si>
    <t>Notional amount</t>
  </si>
  <si>
    <t>Million</t>
  </si>
  <si>
    <t>Sources: EMIR, GLEIF, ESMA.</t>
  </si>
  <si>
    <t>Notes: Total number of derivative contracts outstanding and notional amount of derivative contracts outstanding at end-of-period, in EUR bn. The scope of non-EEA country figures (those under the "Other" category) is limited to data reported by non-EEA entities that are mandated to report under EMIR, from which all contracts from GB entities have been excluded. Hence, they should not be considered as a reflection of the entire market in these countries. In order to exclude double-counting of contracts, data have been adjusted across contract types and countries. Owing to differing adjustment methods as well as reporting inaccuracies, data do not necessarily add up across countries and categories (more details on the methodology used are available in the latest ESMA EU derivatives markets annual statistical report at https://www.esma.europa.eu/risk-analysis/risk-monitoring).</t>
  </si>
  <si>
    <t>Number of fund managers, funds and fund net asset value by regulatory framework</t>
  </si>
  <si>
    <t>EuSEF</t>
  </si>
  <si>
    <t>EuVECA</t>
  </si>
  <si>
    <t>AIFs</t>
  </si>
  <si>
    <t>MMFs</t>
  </si>
  <si>
    <t>Managers</t>
  </si>
  <si>
    <t>Funds</t>
  </si>
  <si>
    <t>Sources: AIFMD, MMFR, NCAs (Registers), ESMA.</t>
  </si>
  <si>
    <t>Notes: NAV, number of funds and authorised fund managers by geographical breakdown and by fund category (MMFs can be UCITS or AIFs). Unlike in the UCITS Directive and MMF Regulation, funds are not regulated under the AIFM Directive, only fund managers are. For this reason, the number of AIFs is expressed by domicile of the AIF manager. From the above figures, self-managed UCITS investment companies are out of scope, branches are excluded (i.e. only head offices), and AIFs are defined as those managed and/or marketed by authorized AIFMs and sub-threshold managers registered (more details on the methodology used are available in the latest ESMA EU Alternative Investment Funds annual statistical report at https://www.esma.europa.eu/risk-analysis/risk-monitoring). Managers of funds are not deduplicated, so the sum of categories of managers is higher than the actual total. The number of AIFMs, and consequently the number of AIFs they manage and their NAV, are all based on AIFMs having an end-of-year data reporting obligation to ESMA (i.e. AIFMs authorised as of 1 October of the reporting year). Given continuous reporting by third parties, including corrections, figures may change between updates even if they refer to the same reporting date/period.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</si>
</sst>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dd/mm/yy;@"/>
    <numFmt numFmtId="165" formatCode="0.0"/>
    <numFmt numFmtId="166" formatCode="#,##0.0"/>
    <numFmt numFmtId="167" formatCode="dd\ mmmm\ yyyy"/>
  </numFmts>
  <fonts count="5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0"/>
      <color theme="1"/>
      <name val="Arial"/>
      <family val="2"/>
    </font>
    <font>
      <b/>
      <sz val="10"/>
      <color theme="1"/>
      <name val="Arial"/>
      <family val="2"/>
    </font>
    <font>
      <sz val="8"/>
      <color theme="1"/>
      <name val="Arial"/>
      <family val="2"/>
    </font>
    <font>
      <sz val="8"/>
      <color theme="1"/>
      <name val="Calibri"/>
      <family val="2"/>
      <scheme val="minor"/>
    </font>
    <font>
      <sz val="9"/>
      <color theme="1"/>
      <name val="Arial"/>
      <family val="2"/>
    </font>
    <font>
      <sz val="18"/>
      <color theme="1"/>
      <name val="Arial"/>
      <family val="2"/>
    </font>
    <font>
      <sz val="12"/>
      <color theme="1"/>
      <name val="Arial"/>
      <family val="2"/>
    </font>
    <font>
      <sz val="12"/>
      <color theme="1"/>
      <name val="Calibri"/>
      <family val="2"/>
      <scheme val="minor"/>
    </font>
    <font>
      <sz val="10"/>
      <color rgb="FF2D4186"/>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72"/>
      <color rgb="FF2D4190"/>
      <name val="Arial"/>
      <family val="2"/>
    </font>
    <font>
      <sz val="130"/>
      <color rgb="FF2D4190"/>
      <name val="Arial"/>
      <family val="2"/>
    </font>
    <font>
      <sz val="11"/>
      <color rgb="FF2D4190"/>
      <name val="Arial"/>
      <family val="2"/>
    </font>
    <font>
      <sz val="11"/>
      <color theme="0" tint="-0.34998626667073579"/>
      <name val="Arial"/>
      <family val="2"/>
    </font>
    <font>
      <sz val="8"/>
      <color rgb="FF595959"/>
      <name val="Arial"/>
      <family val="2"/>
    </font>
    <font>
      <sz val="8"/>
      <name val="Calibri"/>
      <family val="2"/>
      <scheme val="minor"/>
    </font>
    <font>
      <sz val="11"/>
      <color theme="1"/>
      <name val="Arial"/>
      <family val="2"/>
    </font>
    <font>
      <sz val="14"/>
      <color theme="1"/>
      <name val="Arial"/>
      <family val="2"/>
    </font>
    <font>
      <sz val="16"/>
      <color theme="1"/>
      <name val="Arial"/>
      <family val="2"/>
    </font>
    <font>
      <b/>
      <sz val="16"/>
      <color theme="1"/>
      <name val="Arial"/>
      <family val="2"/>
    </font>
    <font>
      <sz val="12"/>
      <color rgb="FF2D4190"/>
      <name val="Arial"/>
      <family val="2"/>
    </font>
    <font>
      <sz val="12"/>
      <name val="Arial"/>
      <family val="2"/>
    </font>
    <font>
      <sz val="18"/>
      <color theme="1" tint="0.499984740745262"/>
      <name val="Arial"/>
      <family val="2"/>
    </font>
    <font>
      <sz val="8"/>
      <color theme="0" tint="-0.499984740745262"/>
      <name val="Arial"/>
      <family val="2"/>
    </font>
    <font>
      <u/>
      <sz val="8"/>
      <color theme="10"/>
      <name val="Calibri"/>
      <family val="2"/>
      <scheme val="minor"/>
    </font>
    <font>
      <sz val="14"/>
      <name val="Arial"/>
      <family val="2"/>
    </font>
    <font>
      <sz val="123"/>
      <color rgb="FF00379F"/>
      <name val="Arial"/>
      <family val="2"/>
    </font>
    <font>
      <sz val="11"/>
      <color rgb="FF181818"/>
      <name val="Arial"/>
      <family val="2"/>
    </font>
    <font>
      <sz val="44"/>
      <color rgb="FF181818"/>
      <name val="Arial"/>
      <family val="2"/>
    </font>
    <font>
      <sz val="36"/>
      <color rgb="FF00379F"/>
      <name val="Arial"/>
      <family val="2"/>
    </font>
    <font>
      <sz val="16"/>
      <color rgb="FF00379F"/>
      <name val="Arial"/>
      <family val="2"/>
    </font>
    <font>
      <sz val="28"/>
      <color rgb="FF00379F"/>
      <name val="Arial"/>
      <family val="2"/>
    </font>
    <font>
      <sz val="20"/>
      <color rgb="FF00379F"/>
      <name val="Arial"/>
      <family val="2"/>
    </font>
    <font>
      <sz val="18"/>
      <color rgb="FF00379F"/>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medium">
        <color auto="1"/>
      </bottom>
      <diagonal/>
    </border>
    <border>
      <left/>
      <right/>
      <top/>
      <bottom style="medium">
        <color rgb="FF2D4186"/>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tint="-0.34998626667073579"/>
      </bottom>
      <diagonal/>
    </border>
    <border>
      <left/>
      <right/>
      <top style="thin">
        <color theme="0" tint="-0.34998626667073579"/>
      </top>
      <bottom/>
      <diagonal/>
    </border>
  </borders>
  <cellStyleXfs count="9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6" applyNumberFormat="0" applyAlignment="0" applyProtection="0"/>
    <xf numFmtId="0" fontId="23" fillId="6" borderId="7" applyNumberFormat="0" applyAlignment="0" applyProtection="0"/>
    <xf numFmtId="0" fontId="24" fillId="6" borderId="6" applyNumberFormat="0" applyAlignment="0" applyProtection="0"/>
    <xf numFmtId="0" fontId="25" fillId="0" borderId="8" applyNumberFormat="0" applyFill="0" applyAlignment="0" applyProtection="0"/>
    <xf numFmtId="0" fontId="26" fillId="7" borderId="9"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0"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0"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0"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0"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0"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8" borderId="10" applyNumberFormat="0" applyFont="0" applyAlignment="0" applyProtection="0"/>
    <xf numFmtId="43" fontId="13"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8" borderId="10" applyNumberFormat="0" applyFont="0" applyAlignment="0" applyProtection="0"/>
    <xf numFmtId="0" fontId="2" fillId="0" borderId="0"/>
    <xf numFmtId="0" fontId="2" fillId="8" borderId="10"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xf numFmtId="0" fontId="4" fillId="0" borderId="0" applyNumberFormat="0" applyFill="0" applyBorder="0" applyAlignment="0" applyProtection="0"/>
  </cellStyleXfs>
  <cellXfs count="93">
    <xf numFmtId="0" fontId="0" fillId="0" borderId="0" xfId="0"/>
    <xf numFmtId="0" fontId="6" fillId="0" borderId="0" xfId="0" applyFont="1"/>
    <xf numFmtId="0" fontId="7" fillId="0" borderId="0" xfId="0" applyFont="1"/>
    <xf numFmtId="0" fontId="6" fillId="0" borderId="0" xfId="0" applyFont="1" applyAlignment="1">
      <alignment wrapText="1"/>
    </xf>
    <xf numFmtId="0" fontId="7" fillId="0" borderId="0" xfId="0" applyFont="1" applyAlignment="1">
      <alignment wrapText="1"/>
    </xf>
    <xf numFmtId="0" fontId="6" fillId="0" borderId="2" xfId="0" applyFont="1" applyBorder="1"/>
    <xf numFmtId="0" fontId="7" fillId="0" borderId="0" xfId="0" applyFont="1" applyAlignment="1">
      <alignment horizontal="right" wrapText="1"/>
    </xf>
    <xf numFmtId="0" fontId="7" fillId="0" borderId="0" xfId="0" applyFont="1" applyAlignment="1">
      <alignment horizontal="right"/>
    </xf>
    <xf numFmtId="3" fontId="7" fillId="0" borderId="0" xfId="0" applyNumberFormat="1" applyFont="1" applyAlignment="1">
      <alignment horizontal="right"/>
    </xf>
    <xf numFmtId="0" fontId="14" fillId="0" borderId="0" xfId="0" applyFont="1"/>
    <xf numFmtId="0" fontId="10" fillId="0" borderId="0" xfId="0" applyFont="1"/>
    <xf numFmtId="0" fontId="10" fillId="0" borderId="1" xfId="0" applyFont="1" applyBorder="1"/>
    <xf numFmtId="0" fontId="7" fillId="0" borderId="1" xfId="0" applyFont="1" applyBorder="1" applyAlignment="1">
      <alignment wrapText="1"/>
    </xf>
    <xf numFmtId="165" fontId="6" fillId="0" borderId="0" xfId="0" applyNumberFormat="1" applyFont="1" applyAlignment="1">
      <alignment horizontal="justify"/>
    </xf>
    <xf numFmtId="0" fontId="6" fillId="0" borderId="0" xfId="0" applyFont="1" applyAlignment="1">
      <alignment horizontal="justify"/>
    </xf>
    <xf numFmtId="164" fontId="7" fillId="0" borderId="1" xfId="0" applyNumberFormat="1" applyFont="1" applyBorder="1" applyAlignment="1">
      <alignment horizontal="right" wrapText="1"/>
    </xf>
    <xf numFmtId="164" fontId="10" fillId="0" borderId="1" xfId="0" applyNumberFormat="1" applyFont="1" applyBorder="1" applyAlignment="1">
      <alignment horizontal="right"/>
    </xf>
    <xf numFmtId="166" fontId="6" fillId="0" borderId="0" xfId="0" applyNumberFormat="1" applyFont="1"/>
    <xf numFmtId="166" fontId="6" fillId="0" borderId="0" xfId="0" applyNumberFormat="1" applyFont="1" applyAlignment="1">
      <alignment horizontal="justify"/>
    </xf>
    <xf numFmtId="1" fontId="7" fillId="0" borderId="1" xfId="0" applyNumberFormat="1" applyFont="1" applyBorder="1" applyAlignment="1">
      <alignment horizontal="right" wrapText="1"/>
    </xf>
    <xf numFmtId="166" fontId="6" fillId="0" borderId="0" xfId="0" applyNumberFormat="1" applyFont="1" applyAlignment="1">
      <alignment horizontal="right"/>
    </xf>
    <xf numFmtId="3" fontId="6" fillId="0" borderId="0" xfId="0" applyNumberFormat="1" applyFont="1" applyAlignment="1">
      <alignment horizontal="right"/>
    </xf>
    <xf numFmtId="0" fontId="6" fillId="0" borderId="0" xfId="0" applyFont="1" applyAlignment="1">
      <alignment horizontal="right"/>
    </xf>
    <xf numFmtId="166" fontId="7" fillId="0" borderId="0" xfId="0" applyNumberFormat="1" applyFont="1" applyAlignment="1">
      <alignment horizontal="right"/>
    </xf>
    <xf numFmtId="0" fontId="10" fillId="0" borderId="0" xfId="0" applyFont="1" applyAlignment="1">
      <alignment horizontal="right"/>
    </xf>
    <xf numFmtId="166" fontId="6" fillId="0" borderId="2" xfId="0" applyNumberFormat="1" applyFont="1" applyBorder="1" applyAlignment="1">
      <alignment horizontal="right"/>
    </xf>
    <xf numFmtId="3" fontId="6" fillId="0" borderId="2" xfId="0" applyNumberFormat="1" applyFont="1" applyBorder="1" applyAlignment="1">
      <alignment horizontal="right"/>
    </xf>
    <xf numFmtId="3" fontId="6" fillId="0" borderId="0" xfId="0" applyNumberFormat="1" applyFont="1"/>
    <xf numFmtId="3" fontId="6" fillId="0" borderId="2" xfId="0" applyNumberFormat="1" applyFont="1" applyBorder="1"/>
    <xf numFmtId="3" fontId="6" fillId="0" borderId="0" xfId="0" applyNumberFormat="1" applyFont="1" applyAlignment="1">
      <alignment horizontal="justify"/>
    </xf>
    <xf numFmtId="0" fontId="7" fillId="0" borderId="1" xfId="0" applyFont="1" applyBorder="1" applyAlignment="1">
      <alignment horizontal="right" wrapText="1"/>
    </xf>
    <xf numFmtId="3" fontId="7" fillId="0" borderId="0" xfId="0" applyNumberFormat="1" applyFont="1" applyAlignment="1">
      <alignment horizontal="right" wrapText="1"/>
    </xf>
    <xf numFmtId="0" fontId="6" fillId="33" borderId="0" xfId="0" applyFont="1" applyFill="1"/>
    <xf numFmtId="0" fontId="7" fillId="33" borderId="0" xfId="0" applyFont="1" applyFill="1" applyAlignment="1">
      <alignment horizontal="right"/>
    </xf>
    <xf numFmtId="0" fontId="6" fillId="33" borderId="0" xfId="0" applyFont="1" applyFill="1" applyAlignment="1">
      <alignment horizontal="left"/>
    </xf>
    <xf numFmtId="0" fontId="31" fillId="33" borderId="0" xfId="0" applyFont="1" applyFill="1" applyAlignment="1">
      <alignment vertical="center"/>
    </xf>
    <xf numFmtId="0" fontId="11" fillId="33" borderId="0" xfId="0" applyFont="1" applyFill="1"/>
    <xf numFmtId="0" fontId="34" fillId="33" borderId="0" xfId="0" quotePrefix="1" applyFont="1" applyFill="1" applyAlignment="1">
      <alignment horizontal="left" vertical="center"/>
    </xf>
    <xf numFmtId="0" fontId="35" fillId="0" borderId="0" xfId="0"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horizontal="left" vertical="top" wrapText="1"/>
    </xf>
    <xf numFmtId="0" fontId="37" fillId="0" borderId="0" xfId="0" applyFont="1"/>
    <xf numFmtId="0" fontId="33" fillId="0" borderId="0" xfId="0" applyFont="1"/>
    <xf numFmtId="0" fontId="37" fillId="0" borderId="0" xfId="0" applyFont="1" applyAlignment="1">
      <alignment horizontal="justify" vertical="top"/>
    </xf>
    <xf numFmtId="0" fontId="41" fillId="0" borderId="0" xfId="0" applyFont="1"/>
    <xf numFmtId="0" fontId="7" fillId="0" borderId="0" xfId="0" applyFont="1" applyAlignment="1">
      <alignment horizontal="left" vertical="top"/>
    </xf>
    <xf numFmtId="0" fontId="39" fillId="0" borderId="0" xfId="0" applyFont="1" applyAlignment="1">
      <alignment horizontal="left" vertical="top" wrapText="1"/>
    </xf>
    <xf numFmtId="0" fontId="39" fillId="0" borderId="0" xfId="0" applyFont="1" applyAlignment="1">
      <alignment horizontal="left" vertical="top"/>
    </xf>
    <xf numFmtId="0" fontId="40" fillId="0" borderId="0" xfId="0" applyFont="1" applyAlignment="1">
      <alignment horizontal="left" vertical="top"/>
    </xf>
    <xf numFmtId="0" fontId="43" fillId="0" borderId="0" xfId="0" applyFont="1" applyAlignment="1">
      <alignment horizontal="left" vertical="top"/>
    </xf>
    <xf numFmtId="0" fontId="38" fillId="0" borderId="0" xfId="0" applyFont="1" applyAlignment="1">
      <alignment horizontal="left" vertical="top" wrapText="1"/>
    </xf>
    <xf numFmtId="0" fontId="6" fillId="0" borderId="0" xfId="0" applyFont="1" applyAlignment="1">
      <alignment horizontal="left" vertical="top"/>
    </xf>
    <xf numFmtId="0" fontId="42" fillId="0" borderId="0" xfId="0" applyFont="1" applyAlignment="1">
      <alignment horizontal="left" vertical="top" wrapText="1"/>
    </xf>
    <xf numFmtId="0" fontId="42" fillId="0" borderId="0" xfId="0" applyFont="1" applyAlignment="1">
      <alignment horizontal="left" vertical="top"/>
    </xf>
    <xf numFmtId="0" fontId="10" fillId="0" borderId="0" xfId="0" applyFont="1" applyAlignment="1">
      <alignment horizontal="right" wrapText="1"/>
    </xf>
    <xf numFmtId="3" fontId="10" fillId="0" borderId="0" xfId="0" applyNumberFormat="1" applyFont="1" applyAlignment="1">
      <alignment horizontal="right"/>
    </xf>
    <xf numFmtId="0" fontId="33" fillId="33" borderId="0" xfId="0" applyFont="1" applyFill="1" applyAlignment="1">
      <alignment vertical="center"/>
    </xf>
    <xf numFmtId="0" fontId="12" fillId="0" borderId="0" xfId="0" applyFont="1" applyAlignment="1">
      <alignment horizontal="justify" vertical="top" wrapText="1"/>
    </xf>
    <xf numFmtId="0" fontId="37" fillId="0" borderId="0" xfId="0" applyFont="1" applyAlignment="1">
      <alignment horizontal="justify" vertical="top" wrapText="1"/>
    </xf>
    <xf numFmtId="0" fontId="32" fillId="0" borderId="0" xfId="0" applyFont="1" applyAlignment="1">
      <alignment vertical="center" wrapText="1"/>
    </xf>
    <xf numFmtId="0" fontId="12" fillId="0" borderId="0" xfId="0" applyFont="1" applyAlignment="1">
      <alignment horizontal="justify" vertical="top"/>
    </xf>
    <xf numFmtId="165" fontId="12" fillId="0" borderId="0" xfId="0" applyNumberFormat="1" applyFont="1" applyAlignment="1">
      <alignment horizontal="justify" vertical="top"/>
    </xf>
    <xf numFmtId="0" fontId="34" fillId="33" borderId="0" xfId="0" applyFont="1" applyFill="1" applyAlignment="1">
      <alignment vertical="center"/>
    </xf>
    <xf numFmtId="0" fontId="34" fillId="33" borderId="0" xfId="0" quotePrefix="1" applyFont="1" applyFill="1" applyAlignment="1">
      <alignment horizontal="right" vertical="center"/>
    </xf>
    <xf numFmtId="0" fontId="9" fillId="0" borderId="0" xfId="0" applyFont="1" applyAlignment="1">
      <alignment horizontal="justify" vertical="top" wrapText="1"/>
    </xf>
    <xf numFmtId="167" fontId="34" fillId="33" borderId="0" xfId="0" quotePrefix="1" applyNumberFormat="1" applyFont="1" applyFill="1" applyAlignment="1">
      <alignment horizontal="right" vertical="center"/>
    </xf>
    <xf numFmtId="167" fontId="34" fillId="33" borderId="0" xfId="0" quotePrefix="1" applyNumberFormat="1" applyFont="1" applyFill="1" applyAlignment="1">
      <alignment horizontal="left" vertical="center"/>
    </xf>
    <xf numFmtId="0" fontId="48" fillId="33" borderId="0" xfId="0" applyFont="1" applyFill="1" applyAlignment="1">
      <alignment vertical="center"/>
    </xf>
    <xf numFmtId="0" fontId="48" fillId="33" borderId="0" xfId="0" quotePrefix="1" applyFont="1" applyFill="1" applyAlignment="1">
      <alignment horizontal="left" vertical="center"/>
    </xf>
    <xf numFmtId="0" fontId="50" fillId="0" borderId="0" xfId="0" applyFont="1" applyAlignment="1">
      <alignment horizontal="left" vertical="top"/>
    </xf>
    <xf numFmtId="0" fontId="51" fillId="0" borderId="0" xfId="0" applyFont="1" applyAlignment="1">
      <alignment horizontal="left" vertical="top"/>
    </xf>
    <xf numFmtId="0" fontId="52" fillId="0" borderId="0" xfId="0" applyFont="1"/>
    <xf numFmtId="0" fontId="53" fillId="0" borderId="0" xfId="0" applyFont="1"/>
    <xf numFmtId="0" fontId="54" fillId="0" borderId="0" xfId="0" applyFont="1" applyAlignment="1">
      <alignment horizontal="left" vertical="top"/>
    </xf>
    <xf numFmtId="0" fontId="42" fillId="0" borderId="0" xfId="0" applyFont="1"/>
    <xf numFmtId="0" fontId="49" fillId="0" borderId="0" xfId="0" applyFont="1" applyAlignment="1">
      <alignment horizontal="left" vertical="center" wrapText="1"/>
    </xf>
    <xf numFmtId="0" fontId="47" fillId="0" borderId="0" xfId="0" applyFont="1" applyAlignment="1">
      <alignment horizontal="center" vertical="center" wrapText="1"/>
    </xf>
    <xf numFmtId="0" fontId="12" fillId="33" borderId="0" xfId="0" applyFont="1" applyFill="1" applyAlignment="1">
      <alignment horizontal="justify" vertical="top" wrapText="1"/>
    </xf>
    <xf numFmtId="0" fontId="0" fillId="33" borderId="0" xfId="0" applyFill="1" applyAlignment="1">
      <alignment horizontal="justify" vertical="top" wrapText="1"/>
    </xf>
    <xf numFmtId="0" fontId="35" fillId="0" borderId="0" xfId="0" applyFont="1" applyAlignment="1">
      <alignment horizontal="left" vertical="top" wrapText="1"/>
    </xf>
    <xf numFmtId="0" fontId="45" fillId="0" borderId="12" xfId="95" applyFont="1" applyBorder="1" applyAlignment="1">
      <alignment horizontal="left" vertical="top" wrapText="1"/>
    </xf>
    <xf numFmtId="0" fontId="44" fillId="0" borderId="12" xfId="0" applyFont="1" applyBorder="1" applyAlignment="1">
      <alignment horizontal="left" vertical="top" wrapText="1"/>
    </xf>
    <xf numFmtId="0" fontId="35" fillId="0" borderId="13" xfId="0" applyFont="1" applyBorder="1" applyAlignment="1">
      <alignment horizontal="left" vertical="top" wrapText="1"/>
    </xf>
    <xf numFmtId="0" fontId="35" fillId="0" borderId="0" xfId="0" applyFont="1" applyAlignment="1">
      <alignment horizontal="justify" vertical="top" wrapText="1"/>
    </xf>
    <xf numFmtId="0" fontId="38" fillId="0" borderId="0" xfId="0" applyFont="1" applyAlignment="1">
      <alignment horizontal="justify" vertical="top" wrapText="1"/>
    </xf>
    <xf numFmtId="0" fontId="38" fillId="0" borderId="0" xfId="0" applyFont="1" applyAlignment="1">
      <alignment horizontal="left" vertical="top" wrapText="1"/>
    </xf>
    <xf numFmtId="0" fontId="46" fillId="0" borderId="0" xfId="0" applyFont="1" applyAlignment="1">
      <alignment horizontal="justify" vertical="top" wrapText="1"/>
    </xf>
    <xf numFmtId="0" fontId="6" fillId="0" borderId="0" xfId="0" applyFont="1" applyAlignment="1">
      <alignment horizontal="left" vertical="top" wrapText="1"/>
    </xf>
    <xf numFmtId="0" fontId="51" fillId="0" borderId="0" xfId="0" applyFont="1" applyAlignment="1">
      <alignment horizontal="left" vertical="top" wrapText="1"/>
    </xf>
    <xf numFmtId="0" fontId="42" fillId="0" borderId="0" xfId="0" applyFont="1" applyAlignment="1">
      <alignment horizontal="left" vertical="top"/>
    </xf>
    <xf numFmtId="0" fontId="12" fillId="0" borderId="0" xfId="0" applyFont="1" applyAlignment="1">
      <alignment horizontal="justify" vertical="top" wrapText="1"/>
    </xf>
    <xf numFmtId="0" fontId="8" fillId="0" borderId="0" xfId="0" applyFont="1" applyAlignment="1">
      <alignment horizontal="justify" vertical="top" wrapText="1"/>
    </xf>
    <xf numFmtId="0" fontId="9" fillId="0" borderId="0" xfId="0" applyFont="1" applyAlignment="1">
      <alignment horizontal="justify" vertical="top" wrapText="1"/>
    </xf>
  </cellXfs>
  <cellStyles count="96">
    <cellStyle name="20% - Accent1" xfId="28" builtinId="30" customBuiltin="1"/>
    <cellStyle name="20% - Accent1 2" xfId="76" xr:uid="{BD82294D-9BCA-41BD-B669-203DC8933B02}"/>
    <cellStyle name="20% - Accent1 3" xfId="54" xr:uid="{DC0DC37B-EC0F-4A36-A18E-D866BCAFF30A}"/>
    <cellStyle name="20% - Accent2" xfId="32" builtinId="34" customBuiltin="1"/>
    <cellStyle name="20% - Accent2 2" xfId="79" xr:uid="{7239A359-4C99-47AC-A58E-059C178114DD}"/>
    <cellStyle name="20% - Accent2 3" xfId="57" xr:uid="{94E080FF-2B8B-4F5E-9E84-63700E71C2FF}"/>
    <cellStyle name="20% - Accent3" xfId="36" builtinId="38" customBuiltin="1"/>
    <cellStyle name="20% - Accent3 2" xfId="82" xr:uid="{69BE0D4B-60D1-4D94-948B-AF1C0FBC9CED}"/>
    <cellStyle name="20% - Accent3 3" xfId="60" xr:uid="{D1FD8EFD-471D-48CA-86AF-34EDB4D33F4F}"/>
    <cellStyle name="20% - Accent4" xfId="40" builtinId="42" customBuiltin="1"/>
    <cellStyle name="20% - Accent4 2" xfId="85" xr:uid="{01B751FF-3322-4E72-96C6-84638C4380E7}"/>
    <cellStyle name="20% - Accent4 3" xfId="63" xr:uid="{A854752F-541A-4B16-A5D8-2AB93A042324}"/>
    <cellStyle name="20% - Accent5" xfId="44" builtinId="46" customBuiltin="1"/>
    <cellStyle name="20% - Accent5 2" xfId="88" xr:uid="{E202DA03-4922-4D45-8A9C-B3663ACE01E5}"/>
    <cellStyle name="20% - Accent5 3" xfId="66" xr:uid="{129F23A9-A320-44E3-88F3-3BBB4031A6AF}"/>
    <cellStyle name="20% - Accent6" xfId="48" builtinId="50" customBuiltin="1"/>
    <cellStyle name="20% - Accent6 2" xfId="91" xr:uid="{D4C93C0B-A58B-4EFF-9ED8-F6C00A49AAA6}"/>
    <cellStyle name="20% - Accent6 3" xfId="69" xr:uid="{9BD2C01B-A257-44BA-B500-9F4B378C3851}"/>
    <cellStyle name="40% - Accent1" xfId="29" builtinId="31" customBuiltin="1"/>
    <cellStyle name="40% - Accent1 2" xfId="77" xr:uid="{72858BF2-400F-4A0D-8FDC-7C5A3D9790B7}"/>
    <cellStyle name="40% - Accent1 3" xfId="55" xr:uid="{551AD3D9-D804-4320-90A6-8F5F4D1D01DD}"/>
    <cellStyle name="40% - Accent2" xfId="33" builtinId="35" customBuiltin="1"/>
    <cellStyle name="40% - Accent2 2" xfId="80" xr:uid="{25F66E5F-9DB4-4E00-8321-01263A902828}"/>
    <cellStyle name="40% - Accent2 3" xfId="58" xr:uid="{E45D7587-A89B-4720-AD0D-210AFA8009CE}"/>
    <cellStyle name="40% - Accent3" xfId="37" builtinId="39" customBuiltin="1"/>
    <cellStyle name="40% - Accent3 2" xfId="83" xr:uid="{32379261-CFE6-4803-A6AF-74B8FF7E8780}"/>
    <cellStyle name="40% - Accent3 3" xfId="61" xr:uid="{372D334C-3397-4098-B54B-399AD17F8803}"/>
    <cellStyle name="40% - Accent4" xfId="41" builtinId="43" customBuiltin="1"/>
    <cellStyle name="40% - Accent4 2" xfId="86" xr:uid="{ACE1F19A-6FB4-4653-A539-00B1519A78C4}"/>
    <cellStyle name="40% - Accent4 3" xfId="64" xr:uid="{172D6282-9765-41D9-A04D-1E52CCB002C6}"/>
    <cellStyle name="40% - Accent5" xfId="45" builtinId="47" customBuiltin="1"/>
    <cellStyle name="40% - Accent5 2" xfId="89" xr:uid="{351F8460-01DE-4E90-879B-9FCD856BE603}"/>
    <cellStyle name="40% - Accent5 3" xfId="67" xr:uid="{16479D08-F8B5-48CB-8980-3976360223D3}"/>
    <cellStyle name="40% - Accent6" xfId="49" builtinId="51" customBuiltin="1"/>
    <cellStyle name="40% - Accent6 2" xfId="92" xr:uid="{3BE8207D-9E0F-49CA-AC86-6EC0666C3F98}"/>
    <cellStyle name="40% - Accent6 3" xfId="70" xr:uid="{0D8DC542-0CFE-42ED-8A15-2714CBA61FD9}"/>
    <cellStyle name="60% - Accent1" xfId="30" builtinId="32" customBuiltin="1"/>
    <cellStyle name="60% - Accent1 2" xfId="78" xr:uid="{C974BB31-D702-4C55-9AAD-A23D2A0399A6}"/>
    <cellStyle name="60% - Accent1 3" xfId="56" xr:uid="{0909D3CB-7841-4E06-86BD-2994564032E1}"/>
    <cellStyle name="60% - Accent2" xfId="34" builtinId="36" customBuiltin="1"/>
    <cellStyle name="60% - Accent2 2" xfId="81" xr:uid="{5FFB3356-ED7A-4913-927A-072A77686A74}"/>
    <cellStyle name="60% - Accent2 3" xfId="59" xr:uid="{14511E7F-0A36-48EC-8523-0E90AEA8E946}"/>
    <cellStyle name="60% - Accent3" xfId="38" builtinId="40" customBuiltin="1"/>
    <cellStyle name="60% - Accent3 2" xfId="84" xr:uid="{5668BA21-64CF-42F8-B25E-323BEDCF6E05}"/>
    <cellStyle name="60% - Accent3 3" xfId="62" xr:uid="{11F91EC8-7169-4FBF-95C8-F32085398A20}"/>
    <cellStyle name="60% - Accent4" xfId="42" builtinId="44" customBuiltin="1"/>
    <cellStyle name="60% - Accent4 2" xfId="87" xr:uid="{BDC38197-7C9B-481B-8CE6-43FF27543976}"/>
    <cellStyle name="60% - Accent4 3" xfId="65" xr:uid="{00D68B66-40DB-4D6E-A6B1-0A2A3085E62D}"/>
    <cellStyle name="60% - Accent5" xfId="46" builtinId="48" customBuiltin="1"/>
    <cellStyle name="60% - Accent5 2" xfId="90" xr:uid="{B00D4FFA-F491-42A7-BF59-4C0678B80EC3}"/>
    <cellStyle name="60% - Accent5 3" xfId="68" xr:uid="{AA912BCB-E747-4E63-982F-00730837EFEC}"/>
    <cellStyle name="60% - Accent6" xfId="50" builtinId="52" customBuiltin="1"/>
    <cellStyle name="60% - Accent6 2" xfId="93" xr:uid="{68805072-5196-4D00-ACC0-1263E3063DEB}"/>
    <cellStyle name="60% - Accent6 3" xfId="71" xr:uid="{DDCAC309-36D9-4AE7-B7B6-88EF36B040A7}"/>
    <cellStyle name="Accent1" xfId="27" builtinId="29" customBuiltin="1"/>
    <cellStyle name="Accent2" xfId="31" builtinId="33" customBuiltin="1"/>
    <cellStyle name="Accent3" xfId="35" builtinId="37" customBuiltin="1"/>
    <cellStyle name="Accent4" xfId="39" builtinId="41" customBuiltin="1"/>
    <cellStyle name="Accent5" xfId="43" builtinId="45" customBuiltin="1"/>
    <cellStyle name="Accent6" xfId="47" builtinId="49" customBuiltin="1"/>
    <cellStyle name="Bad" xfId="17" builtinId="27" customBuiltin="1"/>
    <cellStyle name="Calculation" xfId="21" builtinId="22" customBuiltin="1"/>
    <cellStyle name="Check Cell" xfId="23" builtinId="23" customBuiltin="1"/>
    <cellStyle name="Comma 2" xfId="53" xr:uid="{D3B1C8B7-C1D0-4378-9F1F-E9347CE63D2B}"/>
    <cellStyle name="Explanatory Text" xfId="25" builtinId="53" customBuiltin="1"/>
    <cellStyle name="Followed Hyperlink" xfId="2" builtinId="9" hidden="1"/>
    <cellStyle name="Followed Hyperlink" xfId="8" builtinId="9" hidden="1"/>
    <cellStyle name="Followed Hyperlink" xfId="4" builtinId="9" hidden="1"/>
    <cellStyle name="Followed Hyperlink" xfId="6" builtinId="9" hidden="1"/>
    <cellStyle name="Followed Hyperlink" xfId="10" builtinId="9" hidden="1"/>
    <cellStyle name="Good" xfId="16" builtinId="26" customBuiltin="1"/>
    <cellStyle name="Heading 1" xfId="12" builtinId="16" customBuiltin="1"/>
    <cellStyle name="Heading 2" xfId="13" builtinId="17" customBuiltin="1"/>
    <cellStyle name="Heading 3" xfId="14" builtinId="18" customBuiltin="1"/>
    <cellStyle name="Heading 4" xfId="15" builtinId="19" customBuiltin="1"/>
    <cellStyle name="Hyperlink" xfId="9" builtinId="8" hidden="1"/>
    <cellStyle name="Hyperlink" xfId="3" builtinId="8" hidden="1"/>
    <cellStyle name="Hyperlink" xfId="1" builtinId="8" hidden="1"/>
    <cellStyle name="Hyperlink" xfId="7" builtinId="8" hidden="1"/>
    <cellStyle name="Hyperlink" xfId="5" builtinId="8" hidden="1"/>
    <cellStyle name="Hyperlink" xfId="95" builtinId="8"/>
    <cellStyle name="Input" xfId="19" builtinId="20" customBuiltin="1"/>
    <cellStyle name="Linked Cell" xfId="22" builtinId="24" customBuiltin="1"/>
    <cellStyle name="Neutral" xfId="18" builtinId="28" customBuiltin="1"/>
    <cellStyle name="Normal" xfId="0" builtinId="0"/>
    <cellStyle name="Normal 2" xfId="51" xr:uid="{C352A3EB-1E28-4964-BA13-D41DED542836}"/>
    <cellStyle name="Normal 2 2" xfId="72" xr:uid="{51B9A405-6CE5-4A0F-8344-9D9FAD46B4FC}"/>
    <cellStyle name="Normal 3" xfId="74" xr:uid="{00B7D65F-7B7D-4261-990C-525E1495AF15}"/>
    <cellStyle name="Normal 4" xfId="94" xr:uid="{93847F3F-5F4B-43DB-A0AB-C7B932C5674E}"/>
    <cellStyle name="Note 2" xfId="52" xr:uid="{284B6618-5ECF-444B-9C0C-14B9863E12BC}"/>
    <cellStyle name="Note 2 2" xfId="73" xr:uid="{CB59AE7F-028C-46B7-9B67-217F32BE4F01}"/>
    <cellStyle name="Note 3" xfId="75" xr:uid="{E95D2DC6-C00A-4D0B-B3D5-693E5246B6F0}"/>
    <cellStyle name="Output" xfId="20" builtinId="21" customBuiltin="1"/>
    <cellStyle name="Title" xfId="11" builtinId="15" customBuiltin="1"/>
    <cellStyle name="Total" xfId="26" builtinId="25" customBuiltin="1"/>
    <cellStyle name="Warning Text" xfId="24" builtinId="11" customBuiltin="1"/>
  </cellStyles>
  <dxfs count="68">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s>
  <tableStyles count="0" defaultTableStyle="TableStyleMedium9" defaultPivotStyle="PivotStyleMedium4"/>
  <colors>
    <mruColors>
      <color rgb="FF00379F"/>
      <color rgb="FF005EBF"/>
      <color rgb="FF1A69FF"/>
      <color rgb="FF2D4190"/>
      <color rgb="FF181818"/>
      <color rgb="FFBCC5EA"/>
      <color rgb="FFA5A6A6"/>
      <color rgb="FF2D41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ata.statistics@esma.europa.e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9C5D-D61A-4C0E-B0B5-E0FBCE4FADF1}">
  <sheetPr>
    <pageSetUpPr fitToPage="1"/>
  </sheetPr>
  <dimension ref="A1:F53"/>
  <sheetViews>
    <sheetView showGridLines="0" tabSelected="1" view="pageBreakPreview" zoomScale="90" zoomScaleNormal="90" zoomScaleSheetLayoutView="90" zoomScalePageLayoutView="60" workbookViewId="0"/>
  </sheetViews>
  <sheetFormatPr defaultColWidth="9" defaultRowHeight="12.5" x14ac:dyDescent="0.25"/>
  <cols>
    <col min="1" max="1" width="3.58203125" style="1" customWidth="1"/>
    <col min="2" max="3" width="24.58203125" style="1" customWidth="1"/>
    <col min="4" max="6" width="20.58203125" style="1" customWidth="1"/>
    <col min="7" max="16384" width="9" style="1"/>
  </cols>
  <sheetData>
    <row r="1" spans="1:6" ht="12.75" customHeight="1" x14ac:dyDescent="0.25">
      <c r="A1" s="32"/>
      <c r="B1" s="32"/>
      <c r="C1" s="32"/>
      <c r="D1" s="32"/>
      <c r="E1" s="32"/>
      <c r="F1" s="32"/>
    </row>
    <row r="2" spans="1:6" ht="12.75" customHeight="1" x14ac:dyDescent="0.25">
      <c r="A2" s="32"/>
      <c r="B2" s="32"/>
      <c r="C2" s="32"/>
      <c r="D2" s="32"/>
      <c r="E2" s="32"/>
      <c r="F2" s="32"/>
    </row>
    <row r="3" spans="1:6" ht="12.75" customHeight="1" x14ac:dyDescent="0.25">
      <c r="A3" s="32"/>
      <c r="B3" s="32"/>
      <c r="C3" s="32"/>
      <c r="D3" s="32"/>
      <c r="E3" s="65"/>
      <c r="F3" s="66"/>
    </row>
    <row r="4" spans="1:6" ht="12.75" customHeight="1" x14ac:dyDescent="0.25">
      <c r="A4" s="32"/>
      <c r="B4" s="32"/>
      <c r="C4" s="32"/>
      <c r="D4" s="32"/>
      <c r="E4" s="63"/>
      <c r="F4" s="37"/>
    </row>
    <row r="5" spans="1:6" ht="12.75" customHeight="1" x14ac:dyDescent="0.25">
      <c r="A5" s="32"/>
      <c r="B5" s="32"/>
      <c r="C5" s="32"/>
      <c r="D5" s="32"/>
      <c r="E5" s="32"/>
      <c r="F5" s="32"/>
    </row>
    <row r="6" spans="1:6" ht="12.75" customHeight="1" x14ac:dyDescent="0.25">
      <c r="A6" s="32"/>
      <c r="B6" s="32"/>
      <c r="C6" s="32"/>
      <c r="D6" s="32"/>
      <c r="E6" s="32"/>
      <c r="F6" s="32"/>
    </row>
    <row r="7" spans="1:6" ht="12.75" customHeight="1" x14ac:dyDescent="0.25">
      <c r="A7" s="32"/>
      <c r="B7" s="32"/>
      <c r="C7" s="32"/>
      <c r="D7" s="32"/>
      <c r="E7" s="32"/>
      <c r="F7" s="32"/>
    </row>
    <row r="8" spans="1:6" ht="12.75" customHeight="1" x14ac:dyDescent="0.25">
      <c r="A8" s="32"/>
      <c r="B8" s="32"/>
      <c r="C8" s="32"/>
      <c r="D8" s="32"/>
      <c r="E8" s="32"/>
      <c r="F8" s="32"/>
    </row>
    <row r="9" spans="1:6" ht="12.75" customHeight="1" x14ac:dyDescent="0.25">
      <c r="A9" s="32"/>
      <c r="B9" s="32"/>
      <c r="C9" s="32"/>
      <c r="D9" s="32"/>
      <c r="E9" s="32"/>
      <c r="F9" s="32"/>
    </row>
    <row r="10" spans="1:6" ht="12.75" customHeight="1" x14ac:dyDescent="0.25">
      <c r="A10" s="32"/>
      <c r="B10" s="32"/>
      <c r="C10" s="32"/>
      <c r="D10" s="32"/>
      <c r="E10" s="32"/>
      <c r="F10" s="32"/>
    </row>
    <row r="11" spans="1:6" ht="12.75" customHeight="1" x14ac:dyDescent="0.25">
      <c r="A11" s="32"/>
      <c r="B11" s="32"/>
      <c r="C11" s="32"/>
      <c r="D11" s="32"/>
      <c r="E11" s="32"/>
      <c r="F11" s="32"/>
    </row>
    <row r="12" spans="1:6" ht="12.75" customHeight="1" x14ac:dyDescent="0.25">
      <c r="A12" s="32"/>
      <c r="B12" s="32"/>
      <c r="C12" s="32"/>
      <c r="D12" s="32"/>
      <c r="E12" s="32"/>
      <c r="F12" s="32"/>
    </row>
    <row r="13" spans="1:6" ht="12.75" customHeight="1" x14ac:dyDescent="0.25">
      <c r="A13" s="32"/>
      <c r="B13" s="32"/>
      <c r="C13" s="32"/>
      <c r="D13" s="32"/>
      <c r="E13" s="32"/>
      <c r="F13" s="32"/>
    </row>
    <row r="14" spans="1:6" ht="12.75" customHeight="1" x14ac:dyDescent="0.25">
      <c r="A14" s="32"/>
      <c r="B14" s="32"/>
      <c r="C14" s="32"/>
      <c r="D14" s="32"/>
      <c r="E14" s="32"/>
      <c r="F14" s="32"/>
    </row>
    <row r="15" spans="1:6" ht="12.75" customHeight="1" x14ac:dyDescent="0.25">
      <c r="A15" s="32"/>
      <c r="B15" s="32"/>
      <c r="C15" s="32"/>
      <c r="D15" s="32"/>
      <c r="E15" s="32"/>
      <c r="F15" s="32"/>
    </row>
    <row r="16" spans="1:6" ht="120" customHeight="1" x14ac:dyDescent="0.25">
      <c r="A16" s="59"/>
      <c r="B16" s="76" t="s">
        <v>0</v>
      </c>
      <c r="C16" s="76"/>
      <c r="D16" s="75" t="s">
        <v>1</v>
      </c>
      <c r="E16" s="75"/>
      <c r="F16" s="75"/>
    </row>
    <row r="17" spans="1:6" ht="12.75" customHeight="1" x14ac:dyDescent="0.25">
      <c r="A17" s="56"/>
      <c r="B17" s="67" t="s">
        <v>2</v>
      </c>
      <c r="C17" s="56"/>
      <c r="D17" s="68">
        <v>2023</v>
      </c>
      <c r="E17" s="62"/>
      <c r="F17" s="62"/>
    </row>
    <row r="18" spans="1:6" ht="12.75" customHeight="1" x14ac:dyDescent="0.45">
      <c r="A18" s="32"/>
      <c r="B18" s="35"/>
      <c r="C18" s="35"/>
      <c r="D18" s="35"/>
      <c r="E18" s="36"/>
      <c r="F18" s="36"/>
    </row>
    <row r="19" spans="1:6" ht="12.75" customHeight="1" x14ac:dyDescent="0.45">
      <c r="A19" s="32"/>
      <c r="B19" s="35"/>
      <c r="C19" s="35"/>
      <c r="D19" s="35"/>
      <c r="E19" s="36"/>
      <c r="F19" s="36"/>
    </row>
    <row r="20" spans="1:6" ht="12.75" customHeight="1" x14ac:dyDescent="0.45">
      <c r="A20" s="32"/>
      <c r="B20" s="35"/>
      <c r="C20" s="35"/>
      <c r="D20" s="35"/>
      <c r="E20" s="36"/>
      <c r="F20" s="36"/>
    </row>
    <row r="21" spans="1:6" ht="12.75" customHeight="1" x14ac:dyDescent="0.45">
      <c r="A21" s="32"/>
      <c r="B21" s="35"/>
      <c r="C21" s="35"/>
      <c r="D21" s="35"/>
      <c r="E21" s="36"/>
      <c r="F21" s="36"/>
    </row>
    <row r="22" spans="1:6" ht="12.75" customHeight="1" x14ac:dyDescent="0.45">
      <c r="A22" s="32"/>
      <c r="B22" s="35"/>
      <c r="C22" s="35"/>
      <c r="D22" s="35"/>
      <c r="E22" s="36"/>
      <c r="F22" s="36"/>
    </row>
    <row r="23" spans="1:6" ht="12.75" customHeight="1" x14ac:dyDescent="0.45">
      <c r="A23" s="32"/>
      <c r="B23" s="35"/>
      <c r="C23" s="35"/>
      <c r="D23" s="35"/>
      <c r="E23" s="36"/>
      <c r="F23" s="36"/>
    </row>
    <row r="24" spans="1:6" ht="12.75" customHeight="1" x14ac:dyDescent="0.45">
      <c r="A24" s="32"/>
      <c r="B24" s="35"/>
      <c r="C24" s="35"/>
      <c r="D24" s="35"/>
      <c r="E24" s="36"/>
      <c r="F24" s="36"/>
    </row>
    <row r="25" spans="1:6" ht="12.75" customHeight="1" x14ac:dyDescent="0.45">
      <c r="A25" s="32"/>
      <c r="B25" s="35"/>
      <c r="C25" s="35"/>
      <c r="D25" s="35"/>
      <c r="E25" s="36"/>
      <c r="F25" s="36"/>
    </row>
    <row r="26" spans="1:6" ht="12.75" customHeight="1" x14ac:dyDescent="0.45">
      <c r="A26" s="32"/>
      <c r="B26" s="35"/>
      <c r="C26" s="35"/>
      <c r="D26" s="35"/>
      <c r="E26" s="36"/>
      <c r="F26" s="36"/>
    </row>
    <row r="27" spans="1:6" ht="12.75" customHeight="1" x14ac:dyDescent="0.45">
      <c r="A27" s="32"/>
      <c r="B27" s="35"/>
      <c r="C27" s="35"/>
      <c r="D27" s="35"/>
      <c r="E27" s="36"/>
      <c r="F27" s="36"/>
    </row>
    <row r="28" spans="1:6" ht="12.75" customHeight="1" x14ac:dyDescent="0.45">
      <c r="A28" s="32"/>
      <c r="B28" s="35"/>
      <c r="C28" s="35"/>
      <c r="D28" s="35"/>
      <c r="E28" s="36"/>
      <c r="F28" s="36"/>
    </row>
    <row r="29" spans="1:6" ht="12.75" customHeight="1" x14ac:dyDescent="0.45">
      <c r="A29" s="32"/>
      <c r="B29" s="35"/>
      <c r="C29" s="35"/>
      <c r="D29" s="35"/>
      <c r="E29" s="36"/>
      <c r="F29" s="36"/>
    </row>
    <row r="30" spans="1:6" ht="12.75" customHeight="1" x14ac:dyDescent="0.45">
      <c r="A30" s="32"/>
      <c r="B30" s="35"/>
      <c r="C30" s="35"/>
      <c r="D30" s="35"/>
      <c r="E30" s="36"/>
      <c r="F30" s="36"/>
    </row>
    <row r="31" spans="1:6" ht="12.75" customHeight="1" x14ac:dyDescent="0.45">
      <c r="A31" s="32"/>
      <c r="B31" s="35"/>
      <c r="C31" s="35"/>
      <c r="D31" s="35"/>
      <c r="E31" s="36"/>
      <c r="F31" s="36"/>
    </row>
    <row r="32" spans="1:6" ht="12.75" customHeight="1" x14ac:dyDescent="0.45">
      <c r="A32" s="32"/>
      <c r="B32" s="35"/>
      <c r="C32" s="35"/>
      <c r="D32" s="35"/>
      <c r="E32" s="36"/>
      <c r="F32" s="36"/>
    </row>
    <row r="33" spans="1:6" ht="12.75" customHeight="1" x14ac:dyDescent="0.45">
      <c r="A33" s="32"/>
      <c r="B33" s="35"/>
      <c r="C33" s="35"/>
      <c r="D33" s="35"/>
      <c r="E33" s="36"/>
      <c r="F33" s="36"/>
    </row>
    <row r="34" spans="1:6" ht="12.75" customHeight="1" x14ac:dyDescent="0.45">
      <c r="A34" s="32"/>
      <c r="B34" s="35"/>
      <c r="C34" s="35"/>
      <c r="D34" s="35"/>
      <c r="E34" s="36"/>
      <c r="F34" s="36"/>
    </row>
    <row r="35" spans="1:6" ht="12.75" customHeight="1" x14ac:dyDescent="0.45">
      <c r="A35" s="32"/>
      <c r="B35" s="35"/>
      <c r="C35" s="35"/>
      <c r="D35" s="35"/>
      <c r="E35" s="36"/>
      <c r="F35" s="36"/>
    </row>
    <row r="36" spans="1:6" ht="12.75" customHeight="1" x14ac:dyDescent="0.45">
      <c r="A36" s="32"/>
      <c r="B36" s="35"/>
      <c r="C36" s="35"/>
      <c r="D36" s="35"/>
      <c r="E36" s="36"/>
      <c r="F36" s="36"/>
    </row>
    <row r="37" spans="1:6" ht="12.75" customHeight="1" x14ac:dyDescent="0.45">
      <c r="A37" s="32"/>
      <c r="B37" s="35"/>
      <c r="C37" s="35"/>
      <c r="D37" s="35"/>
      <c r="E37" s="36"/>
      <c r="F37" s="36"/>
    </row>
    <row r="38" spans="1:6" ht="12.75" customHeight="1" x14ac:dyDescent="0.45">
      <c r="A38" s="32"/>
      <c r="B38" s="35"/>
      <c r="C38" s="35"/>
      <c r="D38" s="35"/>
      <c r="E38" s="36"/>
      <c r="F38" s="36"/>
    </row>
    <row r="39" spans="1:6" ht="12.75" customHeight="1" x14ac:dyDescent="0.45">
      <c r="A39" s="32"/>
      <c r="B39" s="35"/>
      <c r="C39" s="35"/>
      <c r="D39" s="35"/>
      <c r="E39" s="36"/>
      <c r="F39" s="36"/>
    </row>
    <row r="40" spans="1:6" ht="12.75" customHeight="1" x14ac:dyDescent="0.45">
      <c r="A40" s="32"/>
      <c r="B40" s="35"/>
      <c r="C40" s="35"/>
      <c r="D40" s="35"/>
      <c r="E40" s="36"/>
      <c r="F40" s="36"/>
    </row>
    <row r="41" spans="1:6" ht="12.75" customHeight="1" x14ac:dyDescent="0.45">
      <c r="A41" s="32"/>
      <c r="B41" s="35"/>
      <c r="C41" s="35"/>
      <c r="D41" s="35"/>
      <c r="E41" s="36"/>
      <c r="F41" s="36"/>
    </row>
    <row r="42" spans="1:6" ht="12.75" customHeight="1" x14ac:dyDescent="0.45">
      <c r="A42" s="32"/>
      <c r="B42" s="35"/>
      <c r="C42" s="35"/>
      <c r="D42" s="35"/>
      <c r="E42" s="36"/>
      <c r="F42" s="36"/>
    </row>
    <row r="43" spans="1:6" ht="12.75" customHeight="1" x14ac:dyDescent="0.45">
      <c r="A43" s="32"/>
      <c r="B43" s="35"/>
      <c r="C43" s="35"/>
      <c r="D43" s="35"/>
      <c r="E43" s="36"/>
      <c r="F43" s="36"/>
    </row>
    <row r="44" spans="1:6" ht="12.75" customHeight="1" x14ac:dyDescent="0.45">
      <c r="A44" s="32"/>
      <c r="B44" s="35"/>
      <c r="C44" s="35"/>
      <c r="D44" s="35"/>
      <c r="E44" s="36"/>
      <c r="F44" s="36"/>
    </row>
    <row r="45" spans="1:6" ht="12.75" customHeight="1" x14ac:dyDescent="0.45">
      <c r="A45" s="32"/>
      <c r="B45" s="35"/>
      <c r="C45" s="35"/>
      <c r="D45" s="35"/>
      <c r="E45" s="36"/>
      <c r="F45" s="36"/>
    </row>
    <row r="46" spans="1:6" ht="13" x14ac:dyDescent="0.3">
      <c r="A46" s="32"/>
      <c r="B46" s="32"/>
      <c r="C46" s="33"/>
      <c r="D46" s="34"/>
      <c r="E46" s="32"/>
      <c r="F46" s="32"/>
    </row>
    <row r="47" spans="1:6" ht="13" x14ac:dyDescent="0.3">
      <c r="A47" s="32"/>
      <c r="B47" s="32"/>
      <c r="C47" s="33"/>
      <c r="D47" s="34"/>
      <c r="E47" s="32"/>
      <c r="F47" s="32"/>
    </row>
    <row r="48" spans="1:6" ht="157.5" customHeight="1" x14ac:dyDescent="0.25">
      <c r="A48" s="32"/>
      <c r="B48" s="77"/>
      <c r="C48" s="78"/>
      <c r="D48" s="78"/>
      <c r="E48" s="78"/>
      <c r="F48" s="78"/>
    </row>
    <row r="49" spans="5:5" ht="12.75" customHeight="1" x14ac:dyDescent="0.25"/>
    <row r="50" spans="5:5" ht="12.75" customHeight="1" x14ac:dyDescent="0.25">
      <c r="E50" s="37"/>
    </row>
    <row r="51" spans="5:5" ht="12.75" customHeight="1" x14ac:dyDescent="0.25">
      <c r="E51" s="37"/>
    </row>
    <row r="52" spans="5:5" ht="12.75" customHeight="1" x14ac:dyDescent="0.25"/>
    <row r="53" spans="5:5" ht="12.75" customHeight="1" x14ac:dyDescent="0.25"/>
  </sheetData>
  <sheetProtection algorithmName="SHA-512" hashValue="wSHrmh3Iqv3vQppdwXyQdTwQSZx7PtEAq+n32Xga+7DRi5XzF1MiEdFotunGuPN4JL3moZDoQO84JGcMH97RUQ==" saltValue="pg0/TE7GdQPN/2Ck2pYg8g==" spinCount="100000" sheet="1" objects="1" scenarios="1"/>
  <mergeCells count="3">
    <mergeCell ref="D16:F16"/>
    <mergeCell ref="B16:C16"/>
    <mergeCell ref="B48:F48"/>
  </mergeCells>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2DCD1-8618-4DFE-959B-73522328303B}">
  <sheetPr>
    <pageSetUpPr fitToPage="1"/>
  </sheetPr>
  <dimension ref="A54:F65"/>
  <sheetViews>
    <sheetView view="pageBreakPreview" zoomScale="90" zoomScaleNormal="100" zoomScaleSheetLayoutView="90" zoomScalePageLayoutView="60" workbookViewId="0"/>
  </sheetViews>
  <sheetFormatPr defaultColWidth="9" defaultRowHeight="12.5" x14ac:dyDescent="0.25"/>
  <cols>
    <col min="1" max="1" width="3.58203125" style="3" customWidth="1"/>
    <col min="2" max="3" width="24.58203125" style="3" customWidth="1"/>
    <col min="4" max="6" width="20.58203125" style="3" customWidth="1"/>
    <col min="7" max="16384" width="9" style="3"/>
  </cols>
  <sheetData>
    <row r="54" spans="1:6" ht="12.75" customHeight="1" x14ac:dyDescent="0.25">
      <c r="A54" s="82" t="s">
        <v>3</v>
      </c>
      <c r="B54" s="82"/>
      <c r="C54" s="82"/>
      <c r="D54" s="82"/>
      <c r="E54" s="82"/>
      <c r="F54" s="82"/>
    </row>
    <row r="55" spans="1:6" x14ac:dyDescent="0.25">
      <c r="A55" s="79">
        <v>2023</v>
      </c>
      <c r="B55" s="79"/>
      <c r="C55" s="79"/>
      <c r="D55" s="79"/>
      <c r="E55" s="79"/>
      <c r="F55" s="79"/>
    </row>
    <row r="56" spans="1:6" x14ac:dyDescent="0.25">
      <c r="A56" s="38"/>
      <c r="B56" s="38"/>
      <c r="C56" s="39"/>
      <c r="D56" s="39"/>
      <c r="E56" s="39"/>
      <c r="F56" s="39"/>
    </row>
    <row r="57" spans="1:6" ht="106.5" customHeight="1" x14ac:dyDescent="0.25">
      <c r="A57" s="83" t="s">
        <v>4</v>
      </c>
      <c r="B57" s="83"/>
      <c r="C57" s="83"/>
      <c r="D57" s="83"/>
      <c r="E57" s="83"/>
      <c r="F57" s="83"/>
    </row>
    <row r="58" spans="1:6" ht="12.75" customHeight="1" x14ac:dyDescent="0.25">
      <c r="A58" s="79"/>
      <c r="B58" s="79"/>
      <c r="C58" s="40"/>
      <c r="D58" s="40"/>
      <c r="E58" s="40"/>
      <c r="F58" s="40"/>
    </row>
    <row r="59" spans="1:6" ht="45" customHeight="1" x14ac:dyDescent="0.25">
      <c r="A59" s="83" t="s">
        <v>5</v>
      </c>
      <c r="B59" s="83"/>
      <c r="C59" s="83"/>
      <c r="D59" s="83"/>
      <c r="E59" s="83"/>
      <c r="F59" s="83"/>
    </row>
    <row r="60" spans="1:6" ht="12.75" customHeight="1" x14ac:dyDescent="0.25">
      <c r="A60" s="79"/>
      <c r="B60" s="79"/>
      <c r="C60" s="39"/>
      <c r="D60" s="39"/>
      <c r="E60" s="39"/>
      <c r="F60" s="39"/>
    </row>
    <row r="61" spans="1:6" ht="12.75" customHeight="1" x14ac:dyDescent="0.25">
      <c r="A61" s="79" t="s">
        <v>6</v>
      </c>
      <c r="B61" s="79"/>
      <c r="C61" s="79"/>
      <c r="D61" s="79"/>
      <c r="E61" s="79"/>
      <c r="F61" s="79"/>
    </row>
    <row r="62" spans="1:6" ht="12.75" customHeight="1" x14ac:dyDescent="0.25">
      <c r="A62" s="79" t="s">
        <v>7</v>
      </c>
      <c r="B62" s="79"/>
      <c r="C62" s="79"/>
      <c r="D62" s="79"/>
      <c r="E62" s="79"/>
      <c r="F62" s="79"/>
    </row>
    <row r="63" spans="1:6" x14ac:dyDescent="0.25">
      <c r="A63" s="79" t="s">
        <v>8</v>
      </c>
      <c r="B63" s="79"/>
      <c r="C63" s="79"/>
      <c r="D63" s="79"/>
      <c r="E63" s="79"/>
      <c r="F63" s="79"/>
    </row>
    <row r="64" spans="1:6" x14ac:dyDescent="0.25">
      <c r="A64" s="79" t="s">
        <v>9</v>
      </c>
      <c r="B64" s="79"/>
      <c r="C64" s="79"/>
      <c r="D64" s="79"/>
      <c r="E64" s="79"/>
      <c r="F64" s="79"/>
    </row>
    <row r="65" spans="1:6" ht="12.75" customHeight="1" x14ac:dyDescent="0.25">
      <c r="A65" s="80" t="s">
        <v>10</v>
      </c>
      <c r="B65" s="81"/>
      <c r="C65" s="81"/>
      <c r="D65" s="81"/>
      <c r="E65" s="81"/>
      <c r="F65" s="81"/>
    </row>
  </sheetData>
  <sheetProtection algorithmName="SHA-512" hashValue="aOa1DP4Dou/a+jEgJNEbQHF8V30jGoRwr5bwBeETdyZwd1Kd5uvCz9iGyxuIChAGA+9ZJJ7v1f8M304a4E5uIQ==" saltValue="SpccVqjJ69EUOVrSpZ741Q==" spinCount="100000" sheet="1" objects="1" scenarios="1"/>
  <mergeCells count="11">
    <mergeCell ref="A62:F62"/>
    <mergeCell ref="A63:F63"/>
    <mergeCell ref="A64:F64"/>
    <mergeCell ref="A65:F65"/>
    <mergeCell ref="A54:F54"/>
    <mergeCell ref="A55:F55"/>
    <mergeCell ref="A57:F57"/>
    <mergeCell ref="A59:F59"/>
    <mergeCell ref="A61:F61"/>
    <mergeCell ref="A58:B58"/>
    <mergeCell ref="A60:B60"/>
  </mergeCells>
  <hyperlinks>
    <hyperlink ref="A65" r:id="rId1" xr:uid="{F95F3DD6-9394-4547-9AF0-E384B888E357}"/>
  </hyperlinks>
  <pageMargins left="0.70866141732283472" right="0.70866141732283472" top="0.74803149606299213" bottom="0.74803149606299213" header="0.31496062992125984" footer="0.31496062992125984"/>
  <pageSetup paperSize="9" scale="70" orientation="portrait" r:id="rId2"/>
  <headerFooter>
    <oddHeader>&amp;L&amp;G&amp;C&amp;"Arial,Bold"&amp;16&amp;K00379FTRV Structural Market Indicators&amp;R&amp;"Arial,Regular"&amp;9 &amp;K00379F09 February 2023
ESMA 50-164-4665</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view="pageBreakPreview" zoomScale="90" zoomScaleNormal="100" zoomScaleSheetLayoutView="90" zoomScalePageLayoutView="60" workbookViewId="0"/>
  </sheetViews>
  <sheetFormatPr defaultColWidth="9" defaultRowHeight="12.5" x14ac:dyDescent="0.35"/>
  <cols>
    <col min="1" max="1" width="13.83203125" style="51" customWidth="1"/>
    <col min="2" max="6" width="19.83203125" style="51" customWidth="1"/>
    <col min="7" max="16384" width="9" style="51"/>
  </cols>
  <sheetData>
    <row r="1" spans="1:6" ht="13" x14ac:dyDescent="0.35">
      <c r="B1" s="45"/>
    </row>
    <row r="2" spans="1:6" ht="44.5" x14ac:dyDescent="0.35">
      <c r="A2" s="69" t="s">
        <v>11</v>
      </c>
      <c r="B2" s="45"/>
    </row>
    <row r="3" spans="1:6" ht="13" x14ac:dyDescent="0.35">
      <c r="B3" s="45"/>
    </row>
    <row r="4" spans="1:6" ht="13" x14ac:dyDescent="0.35">
      <c r="B4" s="45"/>
    </row>
    <row r="5" spans="1:6" ht="91.9" customHeight="1" x14ac:dyDescent="0.35">
      <c r="A5" s="84" t="s">
        <v>12</v>
      </c>
      <c r="B5" s="84"/>
      <c r="C5" s="84"/>
      <c r="D5" s="84"/>
      <c r="E5" s="84"/>
      <c r="F5" s="84"/>
    </row>
    <row r="6" spans="1:6" ht="17.5" x14ac:dyDescent="0.35">
      <c r="A6" s="50"/>
      <c r="B6" s="50"/>
      <c r="C6" s="50"/>
      <c r="D6" s="50"/>
      <c r="E6" s="50"/>
      <c r="F6" s="50"/>
    </row>
    <row r="7" spans="1:6" ht="93" customHeight="1" x14ac:dyDescent="0.35">
      <c r="A7" s="86" t="s">
        <v>13</v>
      </c>
      <c r="B7" s="86"/>
      <c r="C7" s="86"/>
      <c r="D7" s="86"/>
      <c r="E7" s="86"/>
      <c r="F7" s="86"/>
    </row>
    <row r="8" spans="1:6" ht="17.25" customHeight="1" x14ac:dyDescent="0.35">
      <c r="A8" s="85"/>
      <c r="B8" s="85"/>
      <c r="C8" s="85"/>
      <c r="D8" s="85"/>
      <c r="E8" s="85"/>
      <c r="F8" s="85"/>
    </row>
    <row r="9" spans="1:6" ht="17.5" x14ac:dyDescent="0.35">
      <c r="A9" s="50"/>
      <c r="B9" s="50"/>
      <c r="C9" s="50"/>
      <c r="D9" s="50"/>
      <c r="E9" s="50"/>
      <c r="F9" s="50"/>
    </row>
    <row r="10" spans="1:6" ht="17.25" customHeight="1" x14ac:dyDescent="0.35">
      <c r="A10" s="85"/>
      <c r="B10" s="85"/>
      <c r="C10" s="85"/>
      <c r="D10" s="85"/>
      <c r="E10" s="85"/>
      <c r="F10" s="85"/>
    </row>
    <row r="13" spans="1:6" ht="44.5" x14ac:dyDescent="0.35">
      <c r="A13" s="69" t="s">
        <v>14</v>
      </c>
    </row>
    <row r="14" spans="1:6" ht="17.5" x14ac:dyDescent="0.35">
      <c r="A14" s="85"/>
      <c r="B14" s="85"/>
      <c r="C14" s="85"/>
      <c r="D14" s="85"/>
      <c r="E14" s="85"/>
      <c r="F14" s="85"/>
    </row>
    <row r="15" spans="1:6" ht="20" x14ac:dyDescent="0.35">
      <c r="A15" s="88" t="s">
        <v>15</v>
      </c>
      <c r="B15" s="88"/>
      <c r="C15" s="88"/>
      <c r="D15" s="88"/>
      <c r="E15" s="88"/>
      <c r="F15" s="88"/>
    </row>
    <row r="16" spans="1:6" ht="20" x14ac:dyDescent="0.35">
      <c r="A16" s="46"/>
      <c r="B16" s="46"/>
      <c r="C16" s="46"/>
      <c r="D16" s="46"/>
      <c r="E16" s="46"/>
      <c r="F16" s="46"/>
    </row>
    <row r="17" spans="1:6" ht="20" x14ac:dyDescent="0.35">
      <c r="A17" s="88" t="s">
        <v>16</v>
      </c>
      <c r="B17" s="88"/>
      <c r="C17" s="88"/>
      <c r="D17" s="88"/>
      <c r="E17" s="88"/>
      <c r="F17" s="88"/>
    </row>
    <row r="18" spans="1:6" ht="20.25" customHeight="1" x14ac:dyDescent="0.35">
      <c r="A18" s="52" t="s">
        <v>17</v>
      </c>
      <c r="B18" s="89" t="s">
        <v>18</v>
      </c>
      <c r="C18" s="89"/>
      <c r="D18" s="89"/>
      <c r="E18" s="89"/>
      <c r="F18" s="89"/>
    </row>
    <row r="19" spans="1:6" ht="20.25" customHeight="1" x14ac:dyDescent="0.35">
      <c r="A19" s="52" t="s">
        <v>19</v>
      </c>
      <c r="B19" s="89" t="s">
        <v>20</v>
      </c>
      <c r="C19" s="89"/>
      <c r="D19" s="89"/>
      <c r="E19" s="89"/>
      <c r="F19" s="89"/>
    </row>
    <row r="20" spans="1:6" ht="20" x14ac:dyDescent="0.35">
      <c r="A20" s="46"/>
      <c r="B20" s="46"/>
      <c r="C20" s="46"/>
      <c r="D20" s="46"/>
      <c r="E20" s="46"/>
      <c r="F20" s="46"/>
    </row>
    <row r="21" spans="1:6" ht="20" x14ac:dyDescent="0.35">
      <c r="A21" s="70" t="s">
        <v>21</v>
      </c>
      <c r="B21" s="47"/>
      <c r="C21" s="47"/>
      <c r="D21" s="47"/>
      <c r="E21" s="47"/>
      <c r="F21" s="47"/>
    </row>
    <row r="22" spans="1:6" ht="20.25" customHeight="1" x14ac:dyDescent="0.35">
      <c r="A22" s="52" t="s">
        <v>22</v>
      </c>
      <c r="B22" s="89" t="s">
        <v>23</v>
      </c>
      <c r="C22" s="89"/>
      <c r="D22" s="89"/>
      <c r="E22" s="89"/>
      <c r="F22" s="89"/>
    </row>
    <row r="23" spans="1:6" ht="20.25" customHeight="1" x14ac:dyDescent="0.35">
      <c r="A23" s="52" t="s">
        <v>24</v>
      </c>
      <c r="B23" s="89" t="s">
        <v>25</v>
      </c>
      <c r="C23" s="89"/>
      <c r="D23" s="89"/>
      <c r="E23" s="89"/>
      <c r="F23" s="89"/>
    </row>
    <row r="24" spans="1:6" ht="20.25" customHeight="1" x14ac:dyDescent="0.35">
      <c r="A24" s="53" t="s">
        <v>26</v>
      </c>
      <c r="B24" s="89" t="s">
        <v>27</v>
      </c>
      <c r="C24" s="89"/>
      <c r="D24" s="89"/>
      <c r="E24" s="89"/>
      <c r="F24" s="89"/>
    </row>
    <row r="25" spans="1:6" ht="20.25" customHeight="1" x14ac:dyDescent="0.35">
      <c r="A25" s="53" t="s">
        <v>28</v>
      </c>
      <c r="B25" s="89" t="s">
        <v>29</v>
      </c>
      <c r="C25" s="89"/>
      <c r="D25" s="89"/>
      <c r="E25" s="89"/>
      <c r="F25" s="89"/>
    </row>
    <row r="26" spans="1:6" ht="20" x14ac:dyDescent="0.35">
      <c r="A26" s="48"/>
      <c r="B26" s="47"/>
      <c r="C26" s="47"/>
      <c r="D26" s="47"/>
      <c r="E26" s="47"/>
      <c r="F26" s="47"/>
    </row>
    <row r="27" spans="1:6" ht="20" x14ac:dyDescent="0.35">
      <c r="A27" s="88" t="s">
        <v>30</v>
      </c>
      <c r="B27" s="88"/>
      <c r="C27" s="88"/>
      <c r="D27" s="88"/>
      <c r="E27" s="88"/>
      <c r="F27" s="88"/>
    </row>
    <row r="28" spans="1:6" ht="20.25" customHeight="1" x14ac:dyDescent="0.35">
      <c r="A28" s="52" t="s">
        <v>31</v>
      </c>
      <c r="B28" s="89" t="s">
        <v>32</v>
      </c>
      <c r="C28" s="89"/>
      <c r="D28" s="89"/>
      <c r="E28" s="89"/>
      <c r="F28" s="89"/>
    </row>
    <row r="29" spans="1:6" ht="20.25" customHeight="1" x14ac:dyDescent="0.35">
      <c r="B29" s="87"/>
      <c r="C29" s="87"/>
      <c r="E29" s="87"/>
      <c r="F29" s="87"/>
    </row>
  </sheetData>
  <sheetProtection algorithmName="SHA-512" hashValue="tJxi4L6DNJcxiN275cWgl7TQnzELipLvNT9a6i9NT2BNth0emYOF5t4lAiso4DfQb4rY35U3InJZPIfUHMH4Uw==" saltValue="rsEjtHvU4mPRIHA1rZiAUQ==" spinCount="100000" sheet="1" objects="1" scenarios="1"/>
  <mergeCells count="17">
    <mergeCell ref="B25:F25"/>
    <mergeCell ref="A5:F5"/>
    <mergeCell ref="A8:F8"/>
    <mergeCell ref="A7:F7"/>
    <mergeCell ref="B29:C29"/>
    <mergeCell ref="A27:F27"/>
    <mergeCell ref="E29:F29"/>
    <mergeCell ref="A15:F15"/>
    <mergeCell ref="A10:F10"/>
    <mergeCell ref="B28:F28"/>
    <mergeCell ref="B23:F23"/>
    <mergeCell ref="A17:F17"/>
    <mergeCell ref="A14:F14"/>
    <mergeCell ref="B18:F18"/>
    <mergeCell ref="B19:F19"/>
    <mergeCell ref="B22:F22"/>
    <mergeCell ref="B24:F24"/>
  </mergeCells>
  <phoneticPr fontId="36" type="noConversion"/>
  <pageMargins left="0.70866141732283472" right="0.70866141732283472" top="0.74803149606299213" bottom="0.74803149606299213" header="0.31496062992125984" footer="0.31496062992125984"/>
  <pageSetup paperSize="9" scale="71" orientation="portrait" r:id="rId1"/>
  <headerFooter>
    <oddHeader>&amp;L&amp;G&amp;C&amp;"Arial,Bold"&amp;16&amp;K00379FTRV Structural Market Indicators&amp;R&amp;"Arial,Regular"&amp;9 &amp;K00379F09 February 2023
ESMA 50-164-4665</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14E7A-FC78-4965-8F1E-B669CC456926}">
  <sheetPr>
    <pageSetUpPr fitToPage="1"/>
  </sheetPr>
  <dimension ref="A1:F47"/>
  <sheetViews>
    <sheetView view="pageBreakPreview" zoomScale="90" zoomScaleNormal="100" zoomScaleSheetLayoutView="90" zoomScalePageLayoutView="60" workbookViewId="0"/>
  </sheetViews>
  <sheetFormatPr defaultColWidth="9" defaultRowHeight="12.5" x14ac:dyDescent="0.25"/>
  <cols>
    <col min="1" max="6" width="18.83203125" style="1" customWidth="1"/>
    <col min="7" max="16384" width="9" style="1"/>
  </cols>
  <sheetData>
    <row r="1" spans="1:6" ht="35" x14ac:dyDescent="0.7">
      <c r="A1" s="71" t="s">
        <v>15</v>
      </c>
    </row>
    <row r="2" spans="1:6" ht="14" x14ac:dyDescent="0.3">
      <c r="A2" s="42"/>
      <c r="B2" s="41"/>
      <c r="C2" s="41"/>
      <c r="D2" s="41"/>
      <c r="E2" s="41"/>
      <c r="F2" s="41"/>
    </row>
    <row r="3" spans="1:6" ht="25" x14ac:dyDescent="0.5">
      <c r="A3" s="72" t="s">
        <v>33</v>
      </c>
      <c r="B3" s="41"/>
      <c r="C3" s="41"/>
      <c r="D3" s="41"/>
      <c r="E3" s="41"/>
      <c r="F3" s="41"/>
    </row>
    <row r="4" spans="1:6" ht="15.5" x14ac:dyDescent="0.25">
      <c r="A4" s="60" t="s">
        <v>34</v>
      </c>
      <c r="B4" s="90" t="s">
        <v>35</v>
      </c>
      <c r="C4" s="90"/>
      <c r="D4" s="90"/>
      <c r="E4" s="90"/>
      <c r="F4" s="90"/>
    </row>
    <row r="5" spans="1:6" ht="15.5" x14ac:dyDescent="0.25">
      <c r="A5" s="60" t="s">
        <v>36</v>
      </c>
      <c r="B5" s="90" t="s">
        <v>37</v>
      </c>
      <c r="C5" s="90"/>
      <c r="D5" s="90"/>
      <c r="E5" s="90"/>
      <c r="F5" s="90"/>
    </row>
    <row r="6" spans="1:6" ht="15.5" x14ac:dyDescent="0.25">
      <c r="A6" s="60">
        <v>0</v>
      </c>
      <c r="B6" s="90" t="s">
        <v>38</v>
      </c>
      <c r="C6" s="90"/>
      <c r="D6" s="90"/>
      <c r="E6" s="90"/>
      <c r="F6" s="90"/>
    </row>
    <row r="7" spans="1:6" ht="15.5" x14ac:dyDescent="0.25">
      <c r="A7" s="61" t="s">
        <v>39</v>
      </c>
      <c r="B7" s="90" t="s">
        <v>40</v>
      </c>
      <c r="C7" s="90"/>
      <c r="D7" s="90"/>
      <c r="E7" s="90"/>
      <c r="F7" s="90"/>
    </row>
    <row r="8" spans="1:6" ht="15.5" x14ac:dyDescent="0.25">
      <c r="A8" s="61" t="s">
        <v>41</v>
      </c>
      <c r="B8" s="90" t="s">
        <v>42</v>
      </c>
      <c r="C8" s="90"/>
      <c r="D8" s="90"/>
      <c r="E8" s="90"/>
      <c r="F8" s="90"/>
    </row>
    <row r="9" spans="1:6" ht="15.5" x14ac:dyDescent="0.25">
      <c r="A9" s="60" t="s">
        <v>43</v>
      </c>
      <c r="B9" s="90" t="s">
        <v>44</v>
      </c>
      <c r="C9" s="90"/>
      <c r="D9" s="90"/>
      <c r="E9" s="90"/>
      <c r="F9" s="90"/>
    </row>
    <row r="10" spans="1:6" ht="14" x14ac:dyDescent="0.25">
      <c r="A10" s="43"/>
      <c r="B10" s="58"/>
      <c r="C10" s="58"/>
      <c r="D10" s="58"/>
      <c r="E10" s="58"/>
      <c r="F10" s="58"/>
    </row>
    <row r="11" spans="1:6" ht="25" x14ac:dyDescent="0.5">
      <c r="A11" s="72" t="s">
        <v>45</v>
      </c>
      <c r="B11" s="58"/>
      <c r="C11" s="58"/>
      <c r="D11" s="58"/>
      <c r="E11" s="58"/>
      <c r="F11" s="58"/>
    </row>
    <row r="12" spans="1:6" ht="31" x14ac:dyDescent="0.25">
      <c r="A12" s="57" t="s">
        <v>46</v>
      </c>
      <c r="B12" s="90" t="s">
        <v>47</v>
      </c>
      <c r="C12" s="90"/>
      <c r="D12" s="90"/>
      <c r="E12" s="90"/>
      <c r="F12" s="90"/>
    </row>
    <row r="13" spans="1:6" ht="15.5" x14ac:dyDescent="0.25">
      <c r="A13" s="61" t="s">
        <v>48</v>
      </c>
      <c r="B13" s="90" t="s">
        <v>49</v>
      </c>
      <c r="C13" s="90"/>
      <c r="D13" s="90"/>
      <c r="E13" s="90"/>
      <c r="F13" s="90"/>
    </row>
    <row r="14" spans="1:6" ht="38.25" customHeight="1" x14ac:dyDescent="0.25">
      <c r="A14" s="60" t="s">
        <v>50</v>
      </c>
      <c r="B14" s="90" t="s">
        <v>51</v>
      </c>
      <c r="C14" s="90"/>
      <c r="D14" s="90"/>
      <c r="E14" s="90"/>
      <c r="F14" s="90"/>
    </row>
    <row r="15" spans="1:6" ht="14" x14ac:dyDescent="0.25">
      <c r="B15" s="58"/>
      <c r="C15" s="58"/>
      <c r="D15" s="58"/>
      <c r="E15" s="58"/>
      <c r="F15" s="58"/>
    </row>
    <row r="16" spans="1:6" ht="25" x14ac:dyDescent="0.5">
      <c r="A16" s="72" t="s">
        <v>52</v>
      </c>
      <c r="B16" s="58"/>
      <c r="C16" s="58"/>
      <c r="D16" s="58"/>
      <c r="E16" s="58"/>
      <c r="F16" s="58"/>
    </row>
    <row r="17" spans="1:6" ht="15.5" x14ac:dyDescent="0.25">
      <c r="A17" s="60" t="s">
        <v>53</v>
      </c>
      <c r="B17" s="90" t="s">
        <v>54</v>
      </c>
      <c r="C17" s="90"/>
      <c r="D17" s="90"/>
      <c r="E17" s="90"/>
      <c r="F17" s="90"/>
    </row>
    <row r="18" spans="1:6" ht="15.5" x14ac:dyDescent="0.25">
      <c r="A18" s="60" t="s">
        <v>55</v>
      </c>
      <c r="B18" s="90" t="s">
        <v>56</v>
      </c>
      <c r="C18" s="90"/>
      <c r="D18" s="90"/>
      <c r="E18" s="90"/>
      <c r="F18" s="90"/>
    </row>
    <row r="19" spans="1:6" ht="15.5" x14ac:dyDescent="0.25">
      <c r="A19" s="60" t="s">
        <v>57</v>
      </c>
      <c r="B19" s="90" t="s">
        <v>58</v>
      </c>
      <c r="C19" s="90"/>
      <c r="D19" s="90"/>
      <c r="E19" s="90"/>
      <c r="F19" s="90"/>
    </row>
    <row r="20" spans="1:6" ht="15.5" x14ac:dyDescent="0.25">
      <c r="A20" s="60" t="s">
        <v>59</v>
      </c>
      <c r="B20" s="90" t="s">
        <v>60</v>
      </c>
      <c r="C20" s="90"/>
      <c r="D20" s="90"/>
      <c r="E20" s="90"/>
      <c r="F20" s="90"/>
    </row>
    <row r="21" spans="1:6" ht="15.5" x14ac:dyDescent="0.25">
      <c r="A21" s="60" t="s">
        <v>61</v>
      </c>
      <c r="B21" s="90" t="s">
        <v>62</v>
      </c>
      <c r="C21" s="90"/>
      <c r="D21" s="90"/>
      <c r="E21" s="90"/>
      <c r="F21" s="90"/>
    </row>
    <row r="22" spans="1:6" ht="15.5" x14ac:dyDescent="0.25">
      <c r="A22" s="60" t="s">
        <v>63</v>
      </c>
      <c r="B22" s="90" t="s">
        <v>64</v>
      </c>
      <c r="C22" s="90"/>
      <c r="D22" s="90"/>
      <c r="E22" s="90"/>
      <c r="F22" s="90"/>
    </row>
    <row r="23" spans="1:6" ht="15.5" x14ac:dyDescent="0.25">
      <c r="A23" s="60" t="s">
        <v>65</v>
      </c>
      <c r="B23" s="90" t="s">
        <v>66</v>
      </c>
      <c r="C23" s="90"/>
      <c r="D23" s="90"/>
      <c r="E23" s="90"/>
      <c r="F23" s="90"/>
    </row>
    <row r="24" spans="1:6" ht="15.5" x14ac:dyDescent="0.25">
      <c r="A24" s="60" t="s">
        <v>67</v>
      </c>
      <c r="B24" s="90" t="s">
        <v>68</v>
      </c>
      <c r="C24" s="90"/>
      <c r="D24" s="90"/>
      <c r="E24" s="90"/>
      <c r="F24" s="90"/>
    </row>
    <row r="25" spans="1:6" ht="15.5" x14ac:dyDescent="0.25">
      <c r="A25" s="60" t="s">
        <v>69</v>
      </c>
      <c r="B25" s="90" t="s">
        <v>70</v>
      </c>
      <c r="C25" s="90"/>
      <c r="D25" s="90"/>
      <c r="E25" s="90"/>
      <c r="F25" s="90"/>
    </row>
    <row r="26" spans="1:6" ht="15.5" x14ac:dyDescent="0.25">
      <c r="A26" s="60" t="s">
        <v>71</v>
      </c>
      <c r="B26" s="90" t="s">
        <v>72</v>
      </c>
      <c r="C26" s="90"/>
      <c r="D26" s="90"/>
      <c r="E26" s="90"/>
      <c r="F26" s="90"/>
    </row>
    <row r="27" spans="1:6" ht="15.5" x14ac:dyDescent="0.25">
      <c r="A27" s="60" t="s">
        <v>73</v>
      </c>
      <c r="B27" s="90" t="s">
        <v>74</v>
      </c>
      <c r="C27" s="90"/>
      <c r="D27" s="90"/>
      <c r="E27" s="90"/>
      <c r="F27" s="90"/>
    </row>
    <row r="28" spans="1:6" ht="15.5" x14ac:dyDescent="0.25">
      <c r="A28" s="60" t="s">
        <v>75</v>
      </c>
      <c r="B28" s="90" t="s">
        <v>76</v>
      </c>
      <c r="C28" s="90"/>
      <c r="D28" s="90"/>
      <c r="E28" s="90"/>
      <c r="F28" s="90"/>
    </row>
    <row r="29" spans="1:6" ht="15.5" x14ac:dyDescent="0.25">
      <c r="A29" s="60" t="s">
        <v>77</v>
      </c>
      <c r="B29" s="90" t="s">
        <v>78</v>
      </c>
      <c r="C29" s="90"/>
      <c r="D29" s="90"/>
      <c r="E29" s="90"/>
      <c r="F29" s="90"/>
    </row>
    <row r="30" spans="1:6" ht="15.5" x14ac:dyDescent="0.25">
      <c r="A30" s="60" t="s">
        <v>79</v>
      </c>
      <c r="B30" s="90" t="s">
        <v>80</v>
      </c>
      <c r="C30" s="90"/>
      <c r="D30" s="90"/>
      <c r="E30" s="90"/>
      <c r="F30" s="90"/>
    </row>
    <row r="31" spans="1:6" ht="15.5" x14ac:dyDescent="0.25">
      <c r="A31" s="60" t="s">
        <v>81</v>
      </c>
      <c r="B31" s="90" t="s">
        <v>82</v>
      </c>
      <c r="C31" s="90"/>
      <c r="D31" s="90"/>
      <c r="E31" s="90"/>
      <c r="F31" s="90"/>
    </row>
    <row r="32" spans="1:6" ht="15.5" x14ac:dyDescent="0.25">
      <c r="A32" s="60" t="s">
        <v>83</v>
      </c>
      <c r="B32" s="90" t="s">
        <v>84</v>
      </c>
      <c r="C32" s="90"/>
      <c r="D32" s="90"/>
      <c r="E32" s="90"/>
      <c r="F32" s="90"/>
    </row>
    <row r="33" spans="1:6" ht="15.5" x14ac:dyDescent="0.25">
      <c r="A33" s="60" t="s">
        <v>85</v>
      </c>
      <c r="B33" s="90" t="s">
        <v>86</v>
      </c>
      <c r="C33" s="90"/>
      <c r="D33" s="90"/>
      <c r="E33" s="90"/>
      <c r="F33" s="90"/>
    </row>
    <row r="34" spans="1:6" ht="15.5" x14ac:dyDescent="0.25">
      <c r="A34" s="60" t="s">
        <v>87</v>
      </c>
      <c r="B34" s="90" t="s">
        <v>88</v>
      </c>
      <c r="C34" s="90"/>
      <c r="D34" s="90"/>
      <c r="E34" s="90"/>
      <c r="F34" s="90"/>
    </row>
    <row r="35" spans="1:6" ht="15.5" x14ac:dyDescent="0.25">
      <c r="A35" s="60" t="s">
        <v>89</v>
      </c>
      <c r="B35" s="90" t="s">
        <v>90</v>
      </c>
      <c r="C35" s="90"/>
      <c r="D35" s="90"/>
      <c r="E35" s="90"/>
      <c r="F35" s="90"/>
    </row>
    <row r="36" spans="1:6" ht="15.5" x14ac:dyDescent="0.25">
      <c r="A36" s="60" t="s">
        <v>91</v>
      </c>
      <c r="B36" s="90" t="s">
        <v>92</v>
      </c>
      <c r="C36" s="90"/>
      <c r="D36" s="90"/>
      <c r="E36" s="90"/>
      <c r="F36" s="90"/>
    </row>
    <row r="37" spans="1:6" ht="15.5" x14ac:dyDescent="0.25">
      <c r="A37" s="60" t="s">
        <v>93</v>
      </c>
      <c r="B37" s="90" t="s">
        <v>94</v>
      </c>
      <c r="C37" s="90"/>
      <c r="D37" s="90"/>
      <c r="E37" s="90"/>
      <c r="F37" s="90"/>
    </row>
    <row r="38" spans="1:6" ht="15.5" x14ac:dyDescent="0.25">
      <c r="A38" s="60" t="s">
        <v>95</v>
      </c>
      <c r="B38" s="90" t="s">
        <v>96</v>
      </c>
      <c r="C38" s="90"/>
      <c r="D38" s="90"/>
      <c r="E38" s="90"/>
      <c r="F38" s="90"/>
    </row>
    <row r="39" spans="1:6" ht="15.5" x14ac:dyDescent="0.25">
      <c r="A39" s="60" t="s">
        <v>97</v>
      </c>
      <c r="B39" s="90" t="s">
        <v>98</v>
      </c>
      <c r="C39" s="90"/>
      <c r="D39" s="90"/>
      <c r="E39" s="90"/>
      <c r="F39" s="90"/>
    </row>
    <row r="40" spans="1:6" ht="15.5" x14ac:dyDescent="0.25">
      <c r="A40" s="60" t="s">
        <v>99</v>
      </c>
      <c r="B40" s="90" t="s">
        <v>100</v>
      </c>
      <c r="C40" s="90"/>
      <c r="D40" s="90"/>
      <c r="E40" s="90"/>
      <c r="F40" s="90"/>
    </row>
    <row r="41" spans="1:6" ht="15.5" x14ac:dyDescent="0.25">
      <c r="A41" s="60" t="s">
        <v>101</v>
      </c>
      <c r="B41" s="90" t="s">
        <v>102</v>
      </c>
      <c r="C41" s="90"/>
      <c r="D41" s="90"/>
      <c r="E41" s="90"/>
      <c r="F41" s="90"/>
    </row>
    <row r="42" spans="1:6" ht="15.5" x14ac:dyDescent="0.25">
      <c r="A42" s="60" t="s">
        <v>103</v>
      </c>
      <c r="B42" s="90" t="s">
        <v>104</v>
      </c>
      <c r="C42" s="90"/>
      <c r="D42" s="90"/>
      <c r="E42" s="90"/>
      <c r="F42" s="90"/>
    </row>
    <row r="43" spans="1:6" ht="15.5" x14ac:dyDescent="0.25">
      <c r="A43" s="60" t="s">
        <v>105</v>
      </c>
      <c r="B43" s="90" t="s">
        <v>106</v>
      </c>
      <c r="C43" s="90"/>
      <c r="D43" s="90"/>
      <c r="E43" s="90"/>
      <c r="F43" s="90"/>
    </row>
    <row r="44" spans="1:6" ht="15.5" x14ac:dyDescent="0.25">
      <c r="A44" s="60" t="s">
        <v>107</v>
      </c>
      <c r="B44" s="90" t="s">
        <v>108</v>
      </c>
      <c r="C44" s="90"/>
      <c r="D44" s="90"/>
      <c r="E44" s="90"/>
      <c r="F44" s="90"/>
    </row>
    <row r="45" spans="1:6" ht="15.5" x14ac:dyDescent="0.25">
      <c r="A45" s="60" t="s">
        <v>109</v>
      </c>
      <c r="B45" s="90" t="s">
        <v>110</v>
      </c>
      <c r="C45" s="90"/>
      <c r="D45" s="90"/>
      <c r="E45" s="90"/>
      <c r="F45" s="90"/>
    </row>
    <row r="46" spans="1:6" ht="15.5" x14ac:dyDescent="0.25">
      <c r="A46" s="60" t="s">
        <v>111</v>
      </c>
      <c r="B46" s="90" t="s">
        <v>112</v>
      </c>
      <c r="C46" s="90"/>
      <c r="D46" s="90"/>
      <c r="E46" s="90"/>
      <c r="F46" s="90"/>
    </row>
    <row r="47" spans="1:6" ht="15.5" x14ac:dyDescent="0.25">
      <c r="A47" s="60" t="s">
        <v>113</v>
      </c>
      <c r="B47" s="90" t="s">
        <v>114</v>
      </c>
      <c r="C47" s="90"/>
      <c r="D47" s="90"/>
      <c r="E47" s="90"/>
      <c r="F47" s="90"/>
    </row>
  </sheetData>
  <sheetProtection algorithmName="SHA-512" hashValue="rdIcp/qxi0lmH/qzTxbOCnml4MCpeOwNh79sOKMtVxrgTM7HA0Zy5kIFpX9LBqhXxYvljNwpL7iAiWL4JpAmIA==" saltValue="DnTcYzuOKEL5CWi0486rHg==" spinCount="100000" sheet="1" objects="1" scenarios="1"/>
  <mergeCells count="40">
    <mergeCell ref="B4:F4"/>
    <mergeCell ref="B5:F5"/>
    <mergeCell ref="B6:F6"/>
    <mergeCell ref="B7:F7"/>
    <mergeCell ref="B9:F9"/>
    <mergeCell ref="B8:F8"/>
    <mergeCell ref="B17:F17"/>
    <mergeCell ref="B14:F14"/>
    <mergeCell ref="B12:F12"/>
    <mergeCell ref="B32:F32"/>
    <mergeCell ref="B29:F29"/>
    <mergeCell ref="B13:F13"/>
    <mergeCell ref="B20:F20"/>
    <mergeCell ref="B19:F19"/>
    <mergeCell ref="B18:F18"/>
    <mergeCell ref="B24:F24"/>
    <mergeCell ref="B26:F26"/>
    <mergeCell ref="B21:F21"/>
    <mergeCell ref="B25:F25"/>
    <mergeCell ref="B27:F27"/>
    <mergeCell ref="B22:F22"/>
    <mergeCell ref="B30:F30"/>
    <mergeCell ref="B46:F46"/>
    <mergeCell ref="B47:F47"/>
    <mergeCell ref="B42:F42"/>
    <mergeCell ref="B43:F43"/>
    <mergeCell ref="B45:F45"/>
    <mergeCell ref="B44:F44"/>
    <mergeCell ref="B40:F40"/>
    <mergeCell ref="B41:F41"/>
    <mergeCell ref="B28:F28"/>
    <mergeCell ref="B23:F23"/>
    <mergeCell ref="B37:F37"/>
    <mergeCell ref="B38:F38"/>
    <mergeCell ref="B39:F39"/>
    <mergeCell ref="B33:F33"/>
    <mergeCell ref="B34:F34"/>
    <mergeCell ref="B35:F35"/>
    <mergeCell ref="B31:F31"/>
    <mergeCell ref="B36:F36"/>
  </mergeCells>
  <pageMargins left="0.70866141732283472" right="0.70866141732283472" top="0.74803149606299213" bottom="0.74803149606299213" header="0.31496062992125984" footer="0.31496062992125984"/>
  <pageSetup paperSize="9" scale="71" orientation="portrait" r:id="rId1"/>
  <headerFooter>
    <oddHeader>&amp;L&amp;G&amp;C&amp;"Arial,Bold"&amp;16&amp;K00379FTRV Structural Market Indicators&amp;R&amp;"Arial,Regular"&amp;9 &amp;K00379F09 February 2023
ESMA 50-164-4665</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3"/>
  <sheetViews>
    <sheetView view="pageBreakPreview" zoomScale="90" zoomScaleNormal="100" zoomScaleSheetLayoutView="90" zoomScalePageLayoutView="60" workbookViewId="0"/>
  </sheetViews>
  <sheetFormatPr defaultColWidth="9" defaultRowHeight="12.5" x14ac:dyDescent="0.25"/>
  <cols>
    <col min="1" max="1" width="13.83203125" style="1" customWidth="1"/>
    <col min="2" max="7" width="16.58203125" style="1" customWidth="1"/>
    <col min="8" max="16384" width="9" style="1"/>
  </cols>
  <sheetData>
    <row r="1" spans="1:7" ht="22.5" x14ac:dyDescent="0.25">
      <c r="A1" s="73" t="s">
        <v>16</v>
      </c>
      <c r="G1" s="9"/>
    </row>
    <row r="2" spans="1:7" ht="15.5" x14ac:dyDescent="0.35">
      <c r="A2" s="74" t="s">
        <v>17</v>
      </c>
      <c r="B2" s="74" t="s">
        <v>18</v>
      </c>
      <c r="G2" s="9"/>
    </row>
    <row r="3" spans="1:7" x14ac:dyDescent="0.25">
      <c r="G3" s="9"/>
    </row>
    <row r="4" spans="1:7" ht="13" thickBot="1" x14ac:dyDescent="0.3">
      <c r="A4" s="5"/>
      <c r="B4" s="5"/>
      <c r="C4" s="5"/>
      <c r="D4" s="5"/>
      <c r="E4" s="5"/>
      <c r="F4" s="5"/>
      <c r="G4" s="5"/>
    </row>
    <row r="5" spans="1:7" s="3" customFormat="1" ht="26.15" customHeight="1" x14ac:dyDescent="0.3">
      <c r="A5" s="4" t="s">
        <v>115</v>
      </c>
      <c r="B5" s="6" t="s">
        <v>116</v>
      </c>
      <c r="C5" s="6" t="s">
        <v>117</v>
      </c>
      <c r="D5" s="6" t="s">
        <v>118</v>
      </c>
      <c r="E5" s="6" t="s">
        <v>119</v>
      </c>
      <c r="F5" s="6" t="s">
        <v>120</v>
      </c>
      <c r="G5" s="6" t="s">
        <v>121</v>
      </c>
    </row>
    <row r="6" spans="1:7" s="3" customFormat="1" ht="26.15" customHeight="1" x14ac:dyDescent="0.3">
      <c r="A6" s="4" t="s">
        <v>122</v>
      </c>
      <c r="B6" s="6" t="s">
        <v>123</v>
      </c>
      <c r="C6" s="6" t="s">
        <v>123</v>
      </c>
      <c r="D6" s="6" t="s">
        <v>123</v>
      </c>
      <c r="E6" s="6" t="s">
        <v>123</v>
      </c>
      <c r="F6" s="6" t="s">
        <v>123</v>
      </c>
      <c r="G6" s="6" t="s">
        <v>124</v>
      </c>
    </row>
    <row r="7" spans="1:7" s="3" customFormat="1" ht="26.5" thickBot="1" x14ac:dyDescent="0.35">
      <c r="A7" s="12" t="s">
        <v>46</v>
      </c>
      <c r="B7" s="15">
        <v>44804</v>
      </c>
      <c r="C7" s="15">
        <v>44804</v>
      </c>
      <c r="D7" s="15">
        <v>44804</v>
      </c>
      <c r="E7" s="15">
        <v>44804</v>
      </c>
      <c r="F7" s="15">
        <v>44804</v>
      </c>
      <c r="G7" s="15">
        <v>44804</v>
      </c>
    </row>
    <row r="8" spans="1:7" x14ac:dyDescent="0.25">
      <c r="A8" s="10" t="s">
        <v>48</v>
      </c>
      <c r="B8" s="54" t="s">
        <v>125</v>
      </c>
      <c r="C8" s="54" t="s">
        <v>125</v>
      </c>
      <c r="D8" s="54" t="s">
        <v>125</v>
      </c>
      <c r="E8" s="54" t="s">
        <v>125</v>
      </c>
      <c r="F8" s="54" t="s">
        <v>125</v>
      </c>
      <c r="G8" s="54" t="s">
        <v>125</v>
      </c>
    </row>
    <row r="9" spans="1:7" ht="13" thickBot="1" x14ac:dyDescent="0.3">
      <c r="A9" s="11" t="s">
        <v>50</v>
      </c>
      <c r="B9" s="16">
        <v>44930</v>
      </c>
      <c r="C9" s="16">
        <v>44930</v>
      </c>
      <c r="D9" s="16">
        <v>44930</v>
      </c>
      <c r="E9" s="16">
        <v>44930</v>
      </c>
      <c r="F9" s="16">
        <v>44930</v>
      </c>
      <c r="G9" s="16">
        <v>44930</v>
      </c>
    </row>
    <row r="10" spans="1:7" ht="13" x14ac:dyDescent="0.3">
      <c r="A10" s="2" t="s">
        <v>77</v>
      </c>
      <c r="B10" s="8">
        <f t="shared" ref="B10:G10" si="0">B11+B39</f>
        <v>128</v>
      </c>
      <c r="C10" s="8">
        <f t="shared" si="0"/>
        <v>148</v>
      </c>
      <c r="D10" s="8">
        <f t="shared" si="0"/>
        <v>29</v>
      </c>
      <c r="E10" s="8">
        <f t="shared" si="0"/>
        <v>189</v>
      </c>
      <c r="F10" s="8">
        <f>F11+F39</f>
        <v>15</v>
      </c>
      <c r="G10" s="8">
        <f t="shared" si="0"/>
        <v>19</v>
      </c>
    </row>
    <row r="11" spans="1:7" ht="13" x14ac:dyDescent="0.3">
      <c r="A11" s="2" t="s">
        <v>83</v>
      </c>
      <c r="B11" s="8" cm="1">
        <f t="array" ref="B11">SUMPRODUCT(IF(ISNUMBER(B12:B38),1,0), B12:B38)+SUMPRODUCT(IF(ISNUMBER(B12:B38),0,1), IFERROR(VALUE(LEFT(B12:B38, LEN(B12:B38) - 4)), 0))</f>
        <v>116</v>
      </c>
      <c r="C11" s="8" cm="1">
        <f t="array" ref="C11">SUMPRODUCT(IF(ISNUMBER(C12:C38),1,0), C12:C38)+SUMPRODUCT(IF(ISNUMBER(C12:C38),0,1), IFERROR(VALUE(LEFT(C12:C38, LEN(C12:C38) - 4)), 0))</f>
        <v>144</v>
      </c>
      <c r="D11" s="8" cm="1">
        <f t="array" ref="D11">SUMPRODUCT(IF(ISNUMBER(D12:D38),1,0), D12:D38)+SUMPRODUCT(IF(ISNUMBER(D12:D38),0,1), IFERROR(VALUE(LEFT(D12:D38, LEN(D12:D38) - 4)), 0))</f>
        <v>29</v>
      </c>
      <c r="E11" s="8" cm="1">
        <f t="array" ref="E11">SUMPRODUCT(IF(ISNUMBER(E12:E38),1,0), E12:E38)+SUMPRODUCT(IF(ISNUMBER(E12:E38),0,1), IFERROR(VALUE(LEFT(E12:E38, LEN(E12:E38) - 4)), 0))</f>
        <v>179</v>
      </c>
      <c r="F11" s="8" cm="1">
        <f t="array" ref="F11">SUMPRODUCT(IF(ISNUMBER(F12:F38),1,0), F12:F38)+SUMPRODUCT(IF(ISNUMBER(F12:F38),0,1), IFERROR(VALUE(LEFT(F12:F38, LEN(F12:F38) - 4)), 0))</f>
        <v>15</v>
      </c>
      <c r="G11" s="8" cm="1">
        <f t="array" ref="G11">SUMPRODUCT(IF(ISNUMBER(G12:G38),1,0), G12:G38)+SUMPRODUCT(IF(ISNUMBER(G12:G38),0,1), IFERROR(VALUE(LEFT(G12:G38, LEN(G12:G38) - 4)), 0))</f>
        <v>19</v>
      </c>
    </row>
    <row r="12" spans="1:7" x14ac:dyDescent="0.25">
      <c r="A12" s="1" t="s">
        <v>126</v>
      </c>
      <c r="B12" s="21">
        <v>1</v>
      </c>
      <c r="C12" s="21">
        <v>1</v>
      </c>
      <c r="D12" s="21">
        <v>0</v>
      </c>
      <c r="E12" s="21">
        <v>8</v>
      </c>
      <c r="F12" s="21">
        <v>1</v>
      </c>
      <c r="G12" s="21">
        <v>8</v>
      </c>
    </row>
    <row r="13" spans="1:7" x14ac:dyDescent="0.25">
      <c r="A13" s="1" t="s">
        <v>127</v>
      </c>
      <c r="B13" s="21">
        <v>2</v>
      </c>
      <c r="C13" s="21">
        <v>8</v>
      </c>
      <c r="D13" s="21">
        <v>0</v>
      </c>
      <c r="E13" s="21">
        <v>5</v>
      </c>
      <c r="F13" s="21">
        <v>0</v>
      </c>
      <c r="G13" s="21">
        <v>0</v>
      </c>
    </row>
    <row r="14" spans="1:7" x14ac:dyDescent="0.25">
      <c r="A14" s="1" t="s">
        <v>128</v>
      </c>
      <c r="B14" s="21">
        <v>3</v>
      </c>
      <c r="C14" s="21">
        <v>3</v>
      </c>
      <c r="D14" s="21">
        <v>0</v>
      </c>
      <c r="E14" s="21">
        <v>4</v>
      </c>
      <c r="F14" s="21">
        <v>1</v>
      </c>
      <c r="G14" s="21">
        <v>0</v>
      </c>
    </row>
    <row r="15" spans="1:7" x14ac:dyDescent="0.25">
      <c r="A15" s="1" t="s">
        <v>129</v>
      </c>
      <c r="B15" s="21">
        <v>1</v>
      </c>
      <c r="C15" s="21">
        <v>1</v>
      </c>
      <c r="D15" s="21">
        <v>0</v>
      </c>
      <c r="E15" s="21">
        <v>5</v>
      </c>
      <c r="F15" s="21">
        <v>0</v>
      </c>
      <c r="G15" s="21">
        <v>0</v>
      </c>
    </row>
    <row r="16" spans="1:7" x14ac:dyDescent="0.25">
      <c r="A16" s="1" t="s">
        <v>130</v>
      </c>
      <c r="B16" s="21">
        <v>2</v>
      </c>
      <c r="C16" s="21">
        <v>3</v>
      </c>
      <c r="D16" s="21">
        <v>1</v>
      </c>
      <c r="E16" s="21">
        <v>5</v>
      </c>
      <c r="F16" s="21">
        <v>0</v>
      </c>
      <c r="G16" s="21">
        <v>0</v>
      </c>
    </row>
    <row r="17" spans="1:7" x14ac:dyDescent="0.25">
      <c r="A17" s="1" t="s">
        <v>131</v>
      </c>
      <c r="B17" s="21">
        <v>21</v>
      </c>
      <c r="C17" s="21">
        <v>26</v>
      </c>
      <c r="D17" s="21">
        <v>3</v>
      </c>
      <c r="E17" s="21">
        <v>43</v>
      </c>
      <c r="F17" s="21">
        <v>0</v>
      </c>
      <c r="G17" s="21">
        <v>0</v>
      </c>
    </row>
    <row r="18" spans="1:7" x14ac:dyDescent="0.25">
      <c r="A18" s="1" t="s">
        <v>132</v>
      </c>
      <c r="B18" s="21">
        <v>3</v>
      </c>
      <c r="C18" s="21">
        <v>4</v>
      </c>
      <c r="D18" s="21">
        <v>0</v>
      </c>
      <c r="E18" s="21">
        <v>9</v>
      </c>
      <c r="F18" s="21">
        <v>0</v>
      </c>
      <c r="G18" s="21">
        <v>1</v>
      </c>
    </row>
    <row r="19" spans="1:7" x14ac:dyDescent="0.25">
      <c r="A19" s="1" t="s">
        <v>133</v>
      </c>
      <c r="B19" s="21">
        <v>1</v>
      </c>
      <c r="C19" s="21">
        <v>1</v>
      </c>
      <c r="D19" s="21">
        <v>0</v>
      </c>
      <c r="E19" s="21">
        <v>0</v>
      </c>
      <c r="F19" s="21">
        <v>0</v>
      </c>
      <c r="G19" s="21">
        <v>0</v>
      </c>
    </row>
    <row r="20" spans="1:7" x14ac:dyDescent="0.25">
      <c r="A20" s="1" t="s">
        <v>134</v>
      </c>
      <c r="B20" s="21">
        <v>12</v>
      </c>
      <c r="C20" s="21">
        <v>7</v>
      </c>
      <c r="D20" s="21">
        <v>5</v>
      </c>
      <c r="E20" s="21">
        <v>6</v>
      </c>
      <c r="F20" s="21">
        <v>3</v>
      </c>
      <c r="G20" s="21">
        <v>1</v>
      </c>
    </row>
    <row r="21" spans="1:7" x14ac:dyDescent="0.25">
      <c r="A21" s="1" t="s">
        <v>135</v>
      </c>
      <c r="B21" s="21">
        <v>3</v>
      </c>
      <c r="C21" s="21">
        <v>4</v>
      </c>
      <c r="D21" s="21">
        <v>0</v>
      </c>
      <c r="E21" s="21">
        <v>2</v>
      </c>
      <c r="F21" s="21">
        <v>0</v>
      </c>
      <c r="G21" s="21">
        <v>0</v>
      </c>
    </row>
    <row r="22" spans="1:7" x14ac:dyDescent="0.25">
      <c r="A22" s="1" t="s">
        <v>136</v>
      </c>
      <c r="B22" s="21">
        <v>3</v>
      </c>
      <c r="C22" s="21">
        <v>12</v>
      </c>
      <c r="D22" s="21">
        <v>11</v>
      </c>
      <c r="E22" s="21">
        <v>18</v>
      </c>
      <c r="F22" s="21">
        <v>1</v>
      </c>
      <c r="G22" s="21">
        <v>1</v>
      </c>
    </row>
    <row r="23" spans="1:7" x14ac:dyDescent="0.25">
      <c r="A23" s="1" t="s">
        <v>137</v>
      </c>
      <c r="B23" s="21">
        <v>6</v>
      </c>
      <c r="C23" s="21">
        <v>1</v>
      </c>
      <c r="D23" s="21">
        <v>0</v>
      </c>
      <c r="E23" s="21">
        <v>3</v>
      </c>
      <c r="F23" s="21">
        <v>1</v>
      </c>
      <c r="G23" s="21">
        <v>1</v>
      </c>
    </row>
    <row r="24" spans="1:7" x14ac:dyDescent="0.25">
      <c r="A24" s="1" t="s">
        <v>138</v>
      </c>
      <c r="B24" s="21">
        <v>1</v>
      </c>
      <c r="C24" s="21">
        <v>1</v>
      </c>
      <c r="D24" s="21">
        <v>0</v>
      </c>
      <c r="E24" s="21">
        <v>1</v>
      </c>
      <c r="F24" s="21">
        <v>1</v>
      </c>
      <c r="G24" s="21">
        <v>0</v>
      </c>
    </row>
    <row r="25" spans="1:7" x14ac:dyDescent="0.25">
      <c r="A25" s="1" t="s">
        <v>139</v>
      </c>
      <c r="B25" s="21">
        <v>2</v>
      </c>
      <c r="C25" s="21">
        <v>3</v>
      </c>
      <c r="D25" s="21">
        <v>0</v>
      </c>
      <c r="E25" s="21">
        <v>6</v>
      </c>
      <c r="F25" s="21">
        <v>1</v>
      </c>
      <c r="G25" s="21">
        <v>1</v>
      </c>
    </row>
    <row r="26" spans="1:7" x14ac:dyDescent="0.25">
      <c r="A26" s="1" t="s">
        <v>140</v>
      </c>
      <c r="B26" s="21">
        <v>1</v>
      </c>
      <c r="C26" s="21">
        <v>11</v>
      </c>
      <c r="D26" s="21">
        <v>1</v>
      </c>
      <c r="E26" s="21">
        <v>13</v>
      </c>
      <c r="F26" s="21">
        <v>0</v>
      </c>
      <c r="G26" s="21">
        <v>1</v>
      </c>
    </row>
    <row r="27" spans="1:7" x14ac:dyDescent="0.25">
      <c r="A27" s="1" t="s">
        <v>141</v>
      </c>
      <c r="B27" s="21">
        <v>6</v>
      </c>
      <c r="C27" s="21">
        <v>13</v>
      </c>
      <c r="D27" s="21">
        <v>0</v>
      </c>
      <c r="E27" s="21">
        <v>8</v>
      </c>
      <c r="F27" s="21">
        <v>0</v>
      </c>
      <c r="G27" s="21">
        <v>0</v>
      </c>
    </row>
    <row r="28" spans="1:7" x14ac:dyDescent="0.25">
      <c r="A28" s="1" t="s">
        <v>142</v>
      </c>
      <c r="B28" s="21">
        <v>1</v>
      </c>
      <c r="C28" s="21">
        <v>1</v>
      </c>
      <c r="D28" s="21">
        <v>0</v>
      </c>
      <c r="E28" s="21">
        <v>2</v>
      </c>
      <c r="F28" s="21">
        <v>0</v>
      </c>
      <c r="G28" s="21">
        <v>0</v>
      </c>
    </row>
    <row r="29" spans="1:7" x14ac:dyDescent="0.25">
      <c r="A29" s="1" t="s">
        <v>143</v>
      </c>
      <c r="B29" s="21">
        <v>1</v>
      </c>
      <c r="C29" s="21">
        <v>1</v>
      </c>
      <c r="D29" s="21">
        <v>0</v>
      </c>
      <c r="E29" s="21">
        <v>5</v>
      </c>
      <c r="F29" s="21">
        <v>0</v>
      </c>
      <c r="G29" s="21">
        <v>1</v>
      </c>
    </row>
    <row r="30" spans="1:7" x14ac:dyDescent="0.25">
      <c r="A30" s="1" t="s">
        <v>144</v>
      </c>
      <c r="B30" s="21">
        <v>1</v>
      </c>
      <c r="C30" s="21">
        <v>1</v>
      </c>
      <c r="D30" s="21">
        <v>0</v>
      </c>
      <c r="E30" s="21">
        <v>1</v>
      </c>
      <c r="F30" s="21">
        <v>0</v>
      </c>
      <c r="G30" s="21">
        <v>0</v>
      </c>
    </row>
    <row r="31" spans="1:7" x14ac:dyDescent="0.25">
      <c r="A31" s="1" t="s">
        <v>145</v>
      </c>
      <c r="B31" s="21">
        <v>2</v>
      </c>
      <c r="C31" s="21">
        <v>1</v>
      </c>
      <c r="D31" s="21">
        <v>0</v>
      </c>
      <c r="E31" s="21">
        <v>0</v>
      </c>
      <c r="F31" s="21">
        <v>0</v>
      </c>
      <c r="G31" s="21">
        <v>0</v>
      </c>
    </row>
    <row r="32" spans="1:7" x14ac:dyDescent="0.25">
      <c r="A32" s="1" t="s">
        <v>146</v>
      </c>
      <c r="B32" s="21">
        <v>12</v>
      </c>
      <c r="C32" s="21">
        <v>22</v>
      </c>
      <c r="D32" s="21">
        <v>6</v>
      </c>
      <c r="E32" s="21">
        <v>12</v>
      </c>
      <c r="F32" s="21">
        <v>5</v>
      </c>
      <c r="G32" s="21">
        <v>3</v>
      </c>
    </row>
    <row r="33" spans="1:7" x14ac:dyDescent="0.25">
      <c r="A33" s="1" t="s">
        <v>147</v>
      </c>
      <c r="B33" s="21">
        <v>10</v>
      </c>
      <c r="C33" s="21">
        <v>4</v>
      </c>
      <c r="D33" s="21">
        <v>1</v>
      </c>
      <c r="E33" s="21">
        <v>13</v>
      </c>
      <c r="F33" s="21">
        <v>0</v>
      </c>
      <c r="G33" s="21">
        <v>1</v>
      </c>
    </row>
    <row r="34" spans="1:7" x14ac:dyDescent="0.25">
      <c r="A34" s="1" t="s">
        <v>148</v>
      </c>
      <c r="B34" s="21">
        <v>3</v>
      </c>
      <c r="C34" s="21">
        <v>2</v>
      </c>
      <c r="D34" s="21">
        <v>0</v>
      </c>
      <c r="E34" s="21">
        <v>1</v>
      </c>
      <c r="F34" s="21">
        <v>0</v>
      </c>
      <c r="G34" s="21">
        <v>0</v>
      </c>
    </row>
    <row r="35" spans="1:7" x14ac:dyDescent="0.25">
      <c r="A35" s="1" t="s">
        <v>149</v>
      </c>
      <c r="B35" s="21">
        <v>1</v>
      </c>
      <c r="C35" s="21">
        <v>1</v>
      </c>
      <c r="D35" s="21">
        <v>1</v>
      </c>
      <c r="E35" s="21">
        <v>2</v>
      </c>
      <c r="F35" s="21">
        <v>0</v>
      </c>
      <c r="G35" s="21">
        <v>0</v>
      </c>
    </row>
    <row r="36" spans="1:7" x14ac:dyDescent="0.25">
      <c r="A36" s="1" t="s">
        <v>150</v>
      </c>
      <c r="B36" s="21">
        <v>15</v>
      </c>
      <c r="C36" s="21">
        <v>10</v>
      </c>
      <c r="D36" s="21">
        <v>0</v>
      </c>
      <c r="E36" s="21">
        <v>4</v>
      </c>
      <c r="F36" s="21">
        <v>1</v>
      </c>
      <c r="G36" s="21">
        <v>0</v>
      </c>
    </row>
    <row r="37" spans="1:7" x14ac:dyDescent="0.25">
      <c r="A37" s="1" t="s">
        <v>109</v>
      </c>
      <c r="B37" s="21">
        <v>1</v>
      </c>
      <c r="C37" s="21">
        <v>1</v>
      </c>
      <c r="D37" s="21">
        <v>0</v>
      </c>
      <c r="E37" s="21">
        <v>1</v>
      </c>
      <c r="F37" s="21">
        <v>0</v>
      </c>
      <c r="G37" s="21">
        <v>0</v>
      </c>
    </row>
    <row r="38" spans="1:7" x14ac:dyDescent="0.25">
      <c r="A38" s="1" t="s">
        <v>151</v>
      </c>
      <c r="B38" s="21">
        <v>1</v>
      </c>
      <c r="C38" s="21">
        <v>1</v>
      </c>
      <c r="D38" s="21">
        <v>0</v>
      </c>
      <c r="E38" s="21">
        <v>2</v>
      </c>
      <c r="F38" s="21">
        <v>0</v>
      </c>
      <c r="G38" s="21">
        <v>0</v>
      </c>
    </row>
    <row r="39" spans="1:7" ht="13" x14ac:dyDescent="0.3">
      <c r="A39" s="2" t="s">
        <v>152</v>
      </c>
      <c r="B39" s="8" cm="1">
        <f t="array" ref="B39">SUMPRODUCT(IF(ISNUMBER(B40:B42),1,0), B40:B42)+SUMPRODUCT(IF(ISNUMBER(B40:B42),0,1), IFERROR(VALUE(LEFT(B40:B42, LEN(B40:B42) - 4)), 0))</f>
        <v>12</v>
      </c>
      <c r="C39" s="8" cm="1">
        <f t="array" ref="C39">SUMPRODUCT(IF(ISNUMBER(C40:C42),1,0), C40:C42)+SUMPRODUCT(IF(ISNUMBER(C40:C42),0,1), IFERROR(VALUE(LEFT(C40:C42, LEN(C40:C42) - 4)), 0))</f>
        <v>4</v>
      </c>
      <c r="D39" s="8" cm="1">
        <f t="array" ref="D39">SUMPRODUCT(IF(ISNUMBER(D40:D42),1,0), D40:D42)+SUMPRODUCT(IF(ISNUMBER(D40:D42),0,1), IFERROR(VALUE(LEFT(D40:D42, LEN(D40:D42) - 4)), 0))</f>
        <v>0</v>
      </c>
      <c r="E39" s="8" cm="1">
        <f t="array" ref="E39">SUMPRODUCT(IF(ISNUMBER(E40:E42),1,0), E40:E42)+SUMPRODUCT(IF(ISNUMBER(E40:E42),0,1), IFERROR(VALUE(LEFT(E40:E42, LEN(E40:E42) - 4)), 0))</f>
        <v>10</v>
      </c>
      <c r="F39" s="8" cm="1">
        <f t="array" ref="F39">SUMPRODUCT(IF(ISNUMBER(F40:F42),1,0), F40:F42)+SUMPRODUCT(IF(ISNUMBER(F40:F42),0,1), IFERROR(VALUE(LEFT(F40:F42, LEN(F40:F42) - 4)), 0))</f>
        <v>0</v>
      </c>
      <c r="G39" s="8" cm="1">
        <f t="array" ref="G39">SUMPRODUCT(IF(ISNUMBER(G40:G42),1,0), G40:G42)+SUMPRODUCT(IF(ISNUMBER(G40:G42),0,1), IFERROR(VALUE(LEFT(G40:G42, LEN(G40:G42) - 4)), 0))</f>
        <v>0</v>
      </c>
    </row>
    <row r="40" spans="1:7" x14ac:dyDescent="0.25">
      <c r="A40" s="1" t="s">
        <v>153</v>
      </c>
      <c r="B40" s="21">
        <v>3</v>
      </c>
      <c r="C40" s="21">
        <v>3</v>
      </c>
      <c r="D40" s="21">
        <v>0</v>
      </c>
      <c r="E40" s="21">
        <v>0</v>
      </c>
      <c r="F40" s="21">
        <v>0</v>
      </c>
      <c r="G40" s="21">
        <v>0</v>
      </c>
    </row>
    <row r="41" spans="1:7" x14ac:dyDescent="0.25">
      <c r="A41" s="1" t="s">
        <v>154</v>
      </c>
      <c r="B41" s="21">
        <v>0</v>
      </c>
      <c r="C41" s="21">
        <v>0</v>
      </c>
      <c r="D41" s="21">
        <v>0</v>
      </c>
      <c r="E41" s="21">
        <v>3</v>
      </c>
      <c r="F41" s="21">
        <v>0</v>
      </c>
      <c r="G41" s="21">
        <v>0</v>
      </c>
    </row>
    <row r="42" spans="1:7" ht="13" thickBot="1" x14ac:dyDescent="0.3">
      <c r="A42" s="5" t="s">
        <v>155</v>
      </c>
      <c r="B42" s="26">
        <v>9</v>
      </c>
      <c r="C42" s="26">
        <v>1</v>
      </c>
      <c r="D42" s="26">
        <v>0</v>
      </c>
      <c r="E42" s="26">
        <v>7</v>
      </c>
      <c r="F42" s="26">
        <v>0</v>
      </c>
      <c r="G42" s="26">
        <v>0</v>
      </c>
    </row>
    <row r="43" spans="1:7" ht="13" x14ac:dyDescent="0.3">
      <c r="A43" s="2" t="s">
        <v>156</v>
      </c>
      <c r="B43" s="22"/>
      <c r="C43" s="21"/>
      <c r="D43" s="21"/>
      <c r="E43" s="21"/>
      <c r="F43" s="21"/>
      <c r="G43" s="21"/>
    </row>
    <row r="44" spans="1:7" x14ac:dyDescent="0.25">
      <c r="A44" s="1" t="s">
        <v>157</v>
      </c>
      <c r="B44" s="21" t="s">
        <v>34</v>
      </c>
      <c r="C44" s="21" t="s">
        <v>34</v>
      </c>
      <c r="D44" s="21" t="s">
        <v>34</v>
      </c>
      <c r="E44" s="21" t="s">
        <v>34</v>
      </c>
      <c r="F44" s="21" t="s">
        <v>34</v>
      </c>
      <c r="G44" s="21" t="s">
        <v>34</v>
      </c>
    </row>
    <row r="45" spans="1:7" x14ac:dyDescent="0.25">
      <c r="A45" s="1" t="s">
        <v>158</v>
      </c>
      <c r="B45" s="21" t="s">
        <v>34</v>
      </c>
      <c r="C45" s="21" t="s">
        <v>34</v>
      </c>
      <c r="D45" s="21" t="s">
        <v>34</v>
      </c>
      <c r="E45" s="21" t="s">
        <v>34</v>
      </c>
      <c r="F45" s="21" t="s">
        <v>34</v>
      </c>
      <c r="G45" s="21" t="s">
        <v>34</v>
      </c>
    </row>
    <row r="46" spans="1:7" x14ac:dyDescent="0.25">
      <c r="A46" s="1" t="s">
        <v>159</v>
      </c>
      <c r="B46" s="21" t="s">
        <v>34</v>
      </c>
      <c r="C46" s="21" t="s">
        <v>34</v>
      </c>
      <c r="D46" s="21" t="s">
        <v>34</v>
      </c>
      <c r="E46" s="21" t="s">
        <v>34</v>
      </c>
      <c r="F46" s="21" t="s">
        <v>34</v>
      </c>
      <c r="G46" s="21" t="s">
        <v>34</v>
      </c>
    </row>
    <row r="47" spans="1:7" x14ac:dyDescent="0.25">
      <c r="A47" s="1" t="s">
        <v>160</v>
      </c>
      <c r="B47" s="21" t="s">
        <v>34</v>
      </c>
      <c r="C47" s="21" t="s">
        <v>34</v>
      </c>
      <c r="D47" s="21" t="s">
        <v>34</v>
      </c>
      <c r="E47" s="21" t="s">
        <v>34</v>
      </c>
      <c r="F47" s="21" t="s">
        <v>34</v>
      </c>
      <c r="G47" s="21" t="s">
        <v>34</v>
      </c>
    </row>
    <row r="48" spans="1:7" x14ac:dyDescent="0.25">
      <c r="A48" s="1" t="s">
        <v>161</v>
      </c>
      <c r="B48" s="21" t="s">
        <v>34</v>
      </c>
      <c r="C48" s="21" t="s">
        <v>34</v>
      </c>
      <c r="D48" s="21" t="s">
        <v>34</v>
      </c>
      <c r="E48" s="21" t="s">
        <v>34</v>
      </c>
      <c r="F48" s="21" t="s">
        <v>34</v>
      </c>
      <c r="G48" s="21" t="s">
        <v>34</v>
      </c>
    </row>
    <row r="49" spans="1:7" x14ac:dyDescent="0.25">
      <c r="C49" s="13"/>
      <c r="D49" s="14"/>
      <c r="F49" s="14"/>
      <c r="G49" s="18"/>
    </row>
    <row r="50" spans="1:7" x14ac:dyDescent="0.25">
      <c r="A50" s="91" t="s">
        <v>162</v>
      </c>
      <c r="B50" s="92"/>
      <c r="C50" s="92"/>
      <c r="D50" s="92"/>
      <c r="E50" s="92"/>
      <c r="F50" s="92"/>
      <c r="G50" s="92"/>
    </row>
    <row r="51" spans="1:7" x14ac:dyDescent="0.25">
      <c r="A51" s="91" t="s">
        <v>163</v>
      </c>
      <c r="B51" s="92"/>
      <c r="C51" s="92"/>
      <c r="D51" s="92"/>
      <c r="E51" s="92"/>
      <c r="F51" s="92"/>
      <c r="G51" s="92"/>
    </row>
    <row r="52" spans="1:7" x14ac:dyDescent="0.25">
      <c r="A52" s="92"/>
      <c r="B52" s="92"/>
      <c r="C52" s="92"/>
      <c r="D52" s="92"/>
      <c r="E52" s="92"/>
      <c r="F52" s="92"/>
      <c r="G52" s="92"/>
    </row>
    <row r="53" spans="1:7" x14ac:dyDescent="0.25">
      <c r="A53" s="92"/>
      <c r="B53" s="92"/>
      <c r="C53" s="92"/>
      <c r="D53" s="92"/>
      <c r="E53" s="92"/>
      <c r="F53" s="92"/>
      <c r="G53" s="92"/>
    </row>
  </sheetData>
  <sheetProtection algorithmName="SHA-512" hashValue="EtyMcv/YSMvxCeag3ghDKYYYmAMWgcqOAubVQ34GBzW4YKKU8NaXLLYXfe9zVVdBBh4s4OLsgqQLNK3kTvcGSg==" saltValue="pxfAW3lAwp05GIJxeM0p4A==" spinCount="100000" sheet="1" objects="1" scenarios="1"/>
  <sortState xmlns:xlrd2="http://schemas.microsoft.com/office/spreadsheetml/2017/richdata2" ref="A40:E42">
    <sortCondition ref="A40:A42"/>
  </sortState>
  <mergeCells count="2">
    <mergeCell ref="A50:G50"/>
    <mergeCell ref="A51:G53"/>
  </mergeCells>
  <conditionalFormatting sqref="B39:G39 B12:C43 B10:G11 D12:D41 E12:G39">
    <cfRule type="cellIs" dxfId="67" priority="30" operator="equal">
      <formula>0</formula>
    </cfRule>
  </conditionalFormatting>
  <conditionalFormatting sqref="D43">
    <cfRule type="cellIs" dxfId="66" priority="29" operator="equal">
      <formula>0</formula>
    </cfRule>
  </conditionalFormatting>
  <conditionalFormatting sqref="D42">
    <cfRule type="cellIs" dxfId="65" priority="28" operator="equal">
      <formula>0</formula>
    </cfRule>
  </conditionalFormatting>
  <conditionalFormatting sqref="E43">
    <cfRule type="cellIs" dxfId="64" priority="27" operator="equal">
      <formula>0</formula>
    </cfRule>
  </conditionalFormatting>
  <conditionalFormatting sqref="E40:E41">
    <cfRule type="cellIs" dxfId="63" priority="25" operator="equal">
      <formula>0</formula>
    </cfRule>
  </conditionalFormatting>
  <conditionalFormatting sqref="E42">
    <cfRule type="cellIs" dxfId="62" priority="24" operator="equal">
      <formula>0</formula>
    </cfRule>
  </conditionalFormatting>
  <conditionalFormatting sqref="F43">
    <cfRule type="cellIs" dxfId="61" priority="23" operator="equal">
      <formula>0</formula>
    </cfRule>
  </conditionalFormatting>
  <conditionalFormatting sqref="F40:F41">
    <cfRule type="cellIs" dxfId="60" priority="20" operator="equal">
      <formula>0</formula>
    </cfRule>
  </conditionalFormatting>
  <conditionalFormatting sqref="F42">
    <cfRule type="cellIs" dxfId="59" priority="19" operator="equal">
      <formula>0</formula>
    </cfRule>
  </conditionalFormatting>
  <conditionalFormatting sqref="G43">
    <cfRule type="cellIs" dxfId="58" priority="18" operator="equal">
      <formula>0</formula>
    </cfRule>
  </conditionalFormatting>
  <conditionalFormatting sqref="G40:G41">
    <cfRule type="cellIs" dxfId="57" priority="15" operator="equal">
      <formula>0</formula>
    </cfRule>
  </conditionalFormatting>
  <conditionalFormatting sqref="G42">
    <cfRule type="cellIs" dxfId="56" priority="14" operator="equal">
      <formula>0</formula>
    </cfRule>
  </conditionalFormatting>
  <conditionalFormatting sqref="B44:G48">
    <cfRule type="cellIs" dxfId="55" priority="1"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9"/>
  <sheetViews>
    <sheetView view="pageBreakPreview" zoomScale="90" zoomScaleNormal="100" zoomScaleSheetLayoutView="90" zoomScalePageLayoutView="60" workbookViewId="0"/>
  </sheetViews>
  <sheetFormatPr defaultColWidth="9" defaultRowHeight="12.5" x14ac:dyDescent="0.25"/>
  <cols>
    <col min="1" max="1" width="13.83203125" style="1" customWidth="1"/>
    <col min="2" max="8" width="14.33203125" style="1" customWidth="1"/>
    <col min="9" max="16384" width="9" style="1"/>
  </cols>
  <sheetData>
    <row r="1" spans="1:8" ht="22.5" x14ac:dyDescent="0.25">
      <c r="A1" s="73" t="s">
        <v>16</v>
      </c>
      <c r="G1" s="9"/>
    </row>
    <row r="2" spans="1:8" ht="15.5" x14ac:dyDescent="0.35">
      <c r="A2" s="74" t="s">
        <v>19</v>
      </c>
      <c r="B2" s="74" t="s">
        <v>20</v>
      </c>
      <c r="G2" s="9"/>
    </row>
    <row r="3" spans="1:8" x14ac:dyDescent="0.25">
      <c r="G3" s="9"/>
    </row>
    <row r="4" spans="1:8" ht="13" thickBot="1" x14ac:dyDescent="0.3">
      <c r="A4" s="5"/>
      <c r="B4" s="5"/>
      <c r="C4" s="5"/>
      <c r="D4" s="5"/>
      <c r="E4" s="5"/>
      <c r="F4" s="5"/>
      <c r="G4" s="5"/>
      <c r="H4" s="5"/>
    </row>
    <row r="5" spans="1:8" s="3" customFormat="1" ht="26.15" customHeight="1" x14ac:dyDescent="0.3">
      <c r="A5" s="4" t="s">
        <v>115</v>
      </c>
      <c r="B5" s="6" t="s">
        <v>164</v>
      </c>
      <c r="C5" s="6" t="s">
        <v>165</v>
      </c>
      <c r="D5" s="6" t="s">
        <v>166</v>
      </c>
      <c r="E5" s="6" t="s">
        <v>167</v>
      </c>
      <c r="F5" s="6" t="s">
        <v>168</v>
      </c>
      <c r="G5" s="6" t="s">
        <v>169</v>
      </c>
      <c r="H5" s="6" t="s">
        <v>170</v>
      </c>
    </row>
    <row r="6" spans="1:8" s="3" customFormat="1" ht="26.15" customHeight="1" x14ac:dyDescent="0.3">
      <c r="A6" s="4" t="s">
        <v>122</v>
      </c>
      <c r="B6" s="6" t="s">
        <v>171</v>
      </c>
      <c r="C6" s="6" t="s">
        <v>124</v>
      </c>
      <c r="D6" s="6" t="s">
        <v>124</v>
      </c>
      <c r="E6" s="6" t="s">
        <v>124</v>
      </c>
      <c r="F6" s="6" t="s">
        <v>124</v>
      </c>
      <c r="G6" s="6" t="s">
        <v>124</v>
      </c>
      <c r="H6" s="6" t="s">
        <v>124</v>
      </c>
    </row>
    <row r="7" spans="1:8" s="3" customFormat="1" ht="26.5" thickBot="1" x14ac:dyDescent="0.35">
      <c r="A7" s="12" t="s">
        <v>46</v>
      </c>
      <c r="B7" s="15">
        <v>44804</v>
      </c>
      <c r="C7" s="15">
        <v>44804</v>
      </c>
      <c r="D7" s="15">
        <v>44804</v>
      </c>
      <c r="E7" s="15">
        <v>44804</v>
      </c>
      <c r="F7" s="15">
        <v>44804</v>
      </c>
      <c r="G7" s="15">
        <v>44804</v>
      </c>
      <c r="H7" s="15">
        <v>44804</v>
      </c>
    </row>
    <row r="8" spans="1:8" x14ac:dyDescent="0.25">
      <c r="A8" s="10" t="s">
        <v>48</v>
      </c>
      <c r="B8" s="55" t="s">
        <v>125</v>
      </c>
      <c r="C8" s="55" t="s">
        <v>125</v>
      </c>
      <c r="D8" s="55" t="s">
        <v>125</v>
      </c>
      <c r="E8" s="55" t="s">
        <v>125</v>
      </c>
      <c r="F8" s="55" t="s">
        <v>125</v>
      </c>
      <c r="G8" s="55" t="s">
        <v>125</v>
      </c>
      <c r="H8" s="55" t="s">
        <v>125</v>
      </c>
    </row>
    <row r="9" spans="1:8" ht="13" thickBot="1" x14ac:dyDescent="0.3">
      <c r="A9" s="11" t="s">
        <v>50</v>
      </c>
      <c r="B9" s="16">
        <v>44930</v>
      </c>
      <c r="C9" s="16">
        <v>44930</v>
      </c>
      <c r="D9" s="16">
        <v>44930</v>
      </c>
      <c r="E9" s="16">
        <v>44930</v>
      </c>
      <c r="F9" s="16">
        <v>44930</v>
      </c>
      <c r="G9" s="16">
        <v>44930</v>
      </c>
      <c r="H9" s="16">
        <v>44930</v>
      </c>
    </row>
    <row r="10" spans="1:8" ht="13" x14ac:dyDescent="0.3">
      <c r="A10" s="2" t="s">
        <v>77</v>
      </c>
      <c r="B10" s="8">
        <f t="shared" ref="B10:H10" si="0">B11+B39</f>
        <v>5743</v>
      </c>
      <c r="C10" s="8">
        <f t="shared" si="0"/>
        <v>14</v>
      </c>
      <c r="D10" s="8">
        <f t="shared" si="0"/>
        <v>33</v>
      </c>
      <c r="E10" s="8">
        <f t="shared" si="0"/>
        <v>4</v>
      </c>
      <c r="F10" s="8">
        <f t="shared" si="0"/>
        <v>4</v>
      </c>
      <c r="G10" s="8">
        <f t="shared" si="0"/>
        <v>71</v>
      </c>
      <c r="H10" s="8">
        <f t="shared" si="0"/>
        <v>29</v>
      </c>
    </row>
    <row r="11" spans="1:8" ht="13" x14ac:dyDescent="0.3">
      <c r="A11" s="2" t="s">
        <v>83</v>
      </c>
      <c r="B11" s="8" cm="1">
        <f t="array" ref="B11">SUMPRODUCT(IF(ISNUMBER(B12:B38),1,0), B12:B38)+SUMPRODUCT(IF(ISNUMBER(B12:B38),0,1), IFERROR(VALUE(LEFT(B12:B38, LEN(B12:B38) - 4)), 0))</f>
        <v>5521</v>
      </c>
      <c r="C11" s="8" cm="1">
        <f t="array" ref="C11">SUMPRODUCT(IF(ISNUMBER(C12:C38),1,0), C12:C38)+SUMPRODUCT(IF(ISNUMBER(C12:C38),0,1), IFERROR(VALUE(LEFT(C12:C38, LEN(C12:C38) - 4)), 0))</f>
        <v>14</v>
      </c>
      <c r="D11" s="8" cm="1">
        <f t="array" ref="D11">SUMPRODUCT(IF(ISNUMBER(D12:D38),1,0), D12:D38)+SUMPRODUCT(IF(ISNUMBER(D12:D38),0,1), IFERROR(VALUE(LEFT(D12:D38, LEN(D12:D38) - 4)), 0))</f>
        <v>32</v>
      </c>
      <c r="E11" s="8" cm="1">
        <f t="array" ref="E11">SUMPRODUCT(IF(ISNUMBER(E12:E38),1,0), E12:E38)+SUMPRODUCT(IF(ISNUMBER(E12:E38),0,1), IFERROR(VALUE(LEFT(E12:E38, LEN(E12:E38) - 4)), 0))</f>
        <v>4</v>
      </c>
      <c r="F11" s="8" cm="1">
        <f t="array" ref="F11">SUMPRODUCT(IF(ISNUMBER(F12:F38),1,0), F12:F38)+SUMPRODUCT(IF(ISNUMBER(F12:F38),0,1), IFERROR(VALUE(LEFT(F12:F38, LEN(F12:F38) - 4)), 0))</f>
        <v>4</v>
      </c>
      <c r="G11" s="8" cm="1">
        <f t="array" ref="G11">SUMPRODUCT(IF(ISNUMBER(G12:G38),1,0), G12:G38)+SUMPRODUCT(IF(ISNUMBER(G12:G38),0,1), IFERROR(VALUE(LEFT(G12:G38, LEN(G12:G38) - 4)), 0))</f>
        <v>65</v>
      </c>
      <c r="H11" s="8" cm="1">
        <f t="array" ref="H11">SUMPRODUCT(IF(ISNUMBER(H12:H38),1,0), H12:H38)+SUMPRODUCT(IF(ISNUMBER(H12:H38),0,1), IFERROR(VALUE(LEFT(H12:H38, LEN(H12:H38) - 4)), 0))</f>
        <v>28</v>
      </c>
    </row>
    <row r="12" spans="1:8" x14ac:dyDescent="0.25">
      <c r="A12" s="1" t="s">
        <v>126</v>
      </c>
      <c r="B12" s="21">
        <v>538</v>
      </c>
      <c r="C12" s="21">
        <v>1</v>
      </c>
      <c r="D12" s="21">
        <v>1</v>
      </c>
      <c r="E12" s="21">
        <v>0</v>
      </c>
      <c r="F12" s="21">
        <v>0</v>
      </c>
      <c r="G12" s="21">
        <v>2</v>
      </c>
      <c r="H12" s="21">
        <v>0</v>
      </c>
    </row>
    <row r="13" spans="1:8" x14ac:dyDescent="0.25">
      <c r="A13" s="1" t="s">
        <v>127</v>
      </c>
      <c r="B13" s="21">
        <v>31</v>
      </c>
      <c r="C13" s="21">
        <v>0</v>
      </c>
      <c r="D13" s="21">
        <v>3</v>
      </c>
      <c r="E13" s="21">
        <v>0</v>
      </c>
      <c r="F13" s="21">
        <v>0</v>
      </c>
      <c r="G13" s="21">
        <v>2</v>
      </c>
      <c r="H13" s="21">
        <v>0</v>
      </c>
    </row>
    <row r="14" spans="1:8" x14ac:dyDescent="0.25">
      <c r="A14" s="1" t="s">
        <v>128</v>
      </c>
      <c r="B14" s="21">
        <v>52</v>
      </c>
      <c r="C14" s="21">
        <v>0</v>
      </c>
      <c r="D14" s="21">
        <v>2</v>
      </c>
      <c r="E14" s="21">
        <v>0</v>
      </c>
      <c r="F14" s="21">
        <v>0</v>
      </c>
      <c r="G14" s="21">
        <v>1</v>
      </c>
      <c r="H14" s="21">
        <v>1</v>
      </c>
    </row>
    <row r="15" spans="1:8" x14ac:dyDescent="0.25">
      <c r="A15" s="1" t="s">
        <v>129</v>
      </c>
      <c r="B15" s="21">
        <v>246</v>
      </c>
      <c r="C15" s="21">
        <v>0</v>
      </c>
      <c r="D15" s="21">
        <v>1</v>
      </c>
      <c r="E15" s="21">
        <v>0</v>
      </c>
      <c r="F15" s="21">
        <v>0</v>
      </c>
      <c r="G15" s="21">
        <v>1</v>
      </c>
      <c r="H15" s="21">
        <v>2</v>
      </c>
    </row>
    <row r="16" spans="1:8" x14ac:dyDescent="0.25">
      <c r="A16" s="1" t="s">
        <v>130</v>
      </c>
      <c r="B16" s="21">
        <v>39</v>
      </c>
      <c r="C16" s="21">
        <v>0</v>
      </c>
      <c r="D16" s="21">
        <v>2</v>
      </c>
      <c r="E16" s="21">
        <v>0</v>
      </c>
      <c r="F16" s="21">
        <v>0</v>
      </c>
      <c r="G16" s="21">
        <v>2</v>
      </c>
      <c r="H16" s="21">
        <v>0</v>
      </c>
    </row>
    <row r="17" spans="1:8" x14ac:dyDescent="0.25">
      <c r="A17" s="1" t="s">
        <v>131</v>
      </c>
      <c r="B17" s="21">
        <v>2097</v>
      </c>
      <c r="C17" s="21">
        <v>2</v>
      </c>
      <c r="D17" s="21">
        <v>1</v>
      </c>
      <c r="E17" s="21">
        <v>0</v>
      </c>
      <c r="F17" s="21">
        <v>0</v>
      </c>
      <c r="G17" s="21">
        <v>14</v>
      </c>
      <c r="H17" s="21">
        <v>8</v>
      </c>
    </row>
    <row r="18" spans="1:8" x14ac:dyDescent="0.25">
      <c r="A18" s="1" t="s">
        <v>132</v>
      </c>
      <c r="B18" s="21">
        <v>160</v>
      </c>
      <c r="C18" s="21">
        <v>0</v>
      </c>
      <c r="D18" s="21">
        <v>1</v>
      </c>
      <c r="E18" s="21">
        <v>0</v>
      </c>
      <c r="F18" s="21">
        <v>0</v>
      </c>
      <c r="G18" s="21">
        <v>3</v>
      </c>
      <c r="H18" s="21">
        <v>0</v>
      </c>
    </row>
    <row r="19" spans="1:8" x14ac:dyDescent="0.25">
      <c r="A19" s="1" t="s">
        <v>133</v>
      </c>
      <c r="B19" s="21">
        <v>14</v>
      </c>
      <c r="C19" s="21">
        <v>0</v>
      </c>
      <c r="D19" s="21">
        <v>0</v>
      </c>
      <c r="E19" s="21">
        <v>0</v>
      </c>
      <c r="F19" s="21">
        <v>0</v>
      </c>
      <c r="G19" s="21">
        <v>0</v>
      </c>
      <c r="H19" s="21">
        <v>0</v>
      </c>
    </row>
    <row r="20" spans="1:8" x14ac:dyDescent="0.25">
      <c r="A20" s="1" t="s">
        <v>134</v>
      </c>
      <c r="B20" s="21">
        <v>349</v>
      </c>
      <c r="C20" s="21">
        <v>1</v>
      </c>
      <c r="D20" s="21">
        <v>1</v>
      </c>
      <c r="E20" s="21">
        <v>0</v>
      </c>
      <c r="F20" s="21">
        <v>0</v>
      </c>
      <c r="G20" s="21">
        <v>2</v>
      </c>
      <c r="H20" s="21">
        <v>3</v>
      </c>
    </row>
    <row r="21" spans="1:8" x14ac:dyDescent="0.25">
      <c r="A21" s="1" t="s">
        <v>135</v>
      </c>
      <c r="B21" s="21">
        <v>206</v>
      </c>
      <c r="C21" s="21">
        <v>0</v>
      </c>
      <c r="D21" s="21">
        <v>1</v>
      </c>
      <c r="E21" s="21">
        <v>0</v>
      </c>
      <c r="F21" s="21">
        <v>0</v>
      </c>
      <c r="G21" s="21">
        <v>1</v>
      </c>
      <c r="H21" s="21">
        <v>0</v>
      </c>
    </row>
    <row r="22" spans="1:8" x14ac:dyDescent="0.25">
      <c r="A22" s="1" t="s">
        <v>136</v>
      </c>
      <c r="B22" s="21">
        <v>295</v>
      </c>
      <c r="C22" s="21">
        <v>1</v>
      </c>
      <c r="D22" s="21">
        <v>1</v>
      </c>
      <c r="E22" s="21">
        <v>0</v>
      </c>
      <c r="F22" s="21">
        <v>0</v>
      </c>
      <c r="G22" s="21">
        <v>14</v>
      </c>
      <c r="H22" s="21">
        <v>2</v>
      </c>
    </row>
    <row r="23" spans="1:8" x14ac:dyDescent="0.25">
      <c r="A23" s="1" t="s">
        <v>137</v>
      </c>
      <c r="B23" s="21">
        <v>53</v>
      </c>
      <c r="C23" s="21">
        <v>1</v>
      </c>
      <c r="D23" s="21">
        <v>2</v>
      </c>
      <c r="E23" s="21">
        <v>0</v>
      </c>
      <c r="F23" s="21">
        <v>0</v>
      </c>
      <c r="G23" s="21">
        <v>1</v>
      </c>
      <c r="H23" s="21">
        <v>1</v>
      </c>
    </row>
    <row r="24" spans="1:8" x14ac:dyDescent="0.25">
      <c r="A24" s="1" t="s">
        <v>138</v>
      </c>
      <c r="B24" s="21">
        <v>20</v>
      </c>
      <c r="C24" s="21">
        <v>1</v>
      </c>
      <c r="D24" s="21">
        <v>1</v>
      </c>
      <c r="E24" s="21">
        <v>0</v>
      </c>
      <c r="F24" s="21">
        <v>0</v>
      </c>
      <c r="G24" s="21">
        <v>1</v>
      </c>
      <c r="H24" s="21">
        <v>0</v>
      </c>
    </row>
    <row r="25" spans="1:8" x14ac:dyDescent="0.25">
      <c r="A25" s="1" t="s">
        <v>139</v>
      </c>
      <c r="B25" s="21">
        <v>31</v>
      </c>
      <c r="C25" s="21">
        <v>1</v>
      </c>
      <c r="D25" s="21">
        <v>1</v>
      </c>
      <c r="E25" s="21">
        <v>0</v>
      </c>
      <c r="F25" s="21">
        <v>0</v>
      </c>
      <c r="G25" s="21">
        <v>1</v>
      </c>
      <c r="H25" s="21">
        <v>0</v>
      </c>
    </row>
    <row r="26" spans="1:8" x14ac:dyDescent="0.25">
      <c r="A26" s="1" t="s">
        <v>140</v>
      </c>
      <c r="B26" s="21">
        <v>137</v>
      </c>
      <c r="C26" s="21">
        <v>0</v>
      </c>
      <c r="D26" s="21">
        <v>0</v>
      </c>
      <c r="E26" s="21">
        <v>1</v>
      </c>
      <c r="F26" s="21">
        <v>1</v>
      </c>
      <c r="G26" s="21">
        <v>1</v>
      </c>
      <c r="H26" s="21">
        <v>3</v>
      </c>
    </row>
    <row r="27" spans="1:8" x14ac:dyDescent="0.25">
      <c r="A27" s="1" t="s">
        <v>141</v>
      </c>
      <c r="B27" s="21">
        <v>498</v>
      </c>
      <c r="C27" s="21">
        <v>1</v>
      </c>
      <c r="D27" s="21">
        <v>1</v>
      </c>
      <c r="E27" s="21">
        <v>0</v>
      </c>
      <c r="F27" s="21">
        <v>0</v>
      </c>
      <c r="G27" s="21">
        <v>0</v>
      </c>
      <c r="H27" s="21">
        <v>4</v>
      </c>
    </row>
    <row r="28" spans="1:8" x14ac:dyDescent="0.25">
      <c r="A28" s="1" t="s">
        <v>142</v>
      </c>
      <c r="B28" s="21">
        <v>14</v>
      </c>
      <c r="C28" s="21">
        <v>0</v>
      </c>
      <c r="D28" s="21">
        <v>0</v>
      </c>
      <c r="E28" s="21">
        <v>0</v>
      </c>
      <c r="F28" s="21">
        <v>0</v>
      </c>
      <c r="G28" s="21">
        <v>0</v>
      </c>
      <c r="H28" s="21">
        <v>0</v>
      </c>
    </row>
    <row r="29" spans="1:8" x14ac:dyDescent="0.25">
      <c r="A29" s="1" t="s">
        <v>143</v>
      </c>
      <c r="B29" s="21">
        <v>91</v>
      </c>
      <c r="C29" s="21">
        <v>0</v>
      </c>
      <c r="D29" s="21">
        <v>2</v>
      </c>
      <c r="E29" s="21">
        <v>1</v>
      </c>
      <c r="F29" s="21">
        <v>1</v>
      </c>
      <c r="G29" s="21">
        <v>0</v>
      </c>
      <c r="H29" s="21">
        <v>0</v>
      </c>
    </row>
    <row r="30" spans="1:8" x14ac:dyDescent="0.25">
      <c r="A30" s="1" t="s">
        <v>144</v>
      </c>
      <c r="B30" s="21">
        <v>25</v>
      </c>
      <c r="C30" s="21">
        <v>0</v>
      </c>
      <c r="D30" s="21">
        <v>1</v>
      </c>
      <c r="E30" s="21">
        <v>0</v>
      </c>
      <c r="F30" s="21">
        <v>0</v>
      </c>
      <c r="G30" s="21">
        <v>0</v>
      </c>
      <c r="H30" s="21">
        <v>0</v>
      </c>
    </row>
    <row r="31" spans="1:8" x14ac:dyDescent="0.25">
      <c r="A31" s="1" t="s">
        <v>145</v>
      </c>
      <c r="B31" s="21">
        <v>80</v>
      </c>
      <c r="C31" s="21">
        <v>0</v>
      </c>
      <c r="D31" s="21">
        <v>1</v>
      </c>
      <c r="E31" s="21">
        <v>0</v>
      </c>
      <c r="F31" s="21">
        <v>0</v>
      </c>
      <c r="G31" s="21">
        <v>1</v>
      </c>
      <c r="H31" s="21">
        <v>0</v>
      </c>
    </row>
    <row r="32" spans="1:8" x14ac:dyDescent="0.25">
      <c r="A32" s="1" t="s">
        <v>146</v>
      </c>
      <c r="B32" s="21">
        <v>235</v>
      </c>
      <c r="C32" s="21">
        <v>2</v>
      </c>
      <c r="D32" s="21">
        <v>1</v>
      </c>
      <c r="E32" s="21">
        <v>1</v>
      </c>
      <c r="F32" s="21">
        <v>1</v>
      </c>
      <c r="G32" s="21">
        <v>10</v>
      </c>
      <c r="H32" s="21">
        <v>1</v>
      </c>
    </row>
    <row r="33" spans="1:8" x14ac:dyDescent="0.25">
      <c r="A33" s="1" t="s">
        <v>147</v>
      </c>
      <c r="B33" s="21">
        <v>44</v>
      </c>
      <c r="C33" s="21">
        <v>1</v>
      </c>
      <c r="D33" s="21">
        <v>2</v>
      </c>
      <c r="E33" s="21">
        <v>1</v>
      </c>
      <c r="F33" s="21">
        <v>1</v>
      </c>
      <c r="G33" s="21">
        <v>2</v>
      </c>
      <c r="H33" s="21">
        <v>1</v>
      </c>
    </row>
    <row r="34" spans="1:8" x14ac:dyDescent="0.25">
      <c r="A34" s="1" t="s">
        <v>148</v>
      </c>
      <c r="B34" s="21">
        <v>65</v>
      </c>
      <c r="C34" s="21">
        <v>1</v>
      </c>
      <c r="D34" s="21">
        <v>1</v>
      </c>
      <c r="E34" s="21">
        <v>0</v>
      </c>
      <c r="F34" s="21">
        <v>0</v>
      </c>
      <c r="G34" s="21">
        <v>1</v>
      </c>
      <c r="H34" s="21">
        <v>1</v>
      </c>
    </row>
    <row r="35" spans="1:8" x14ac:dyDescent="0.25">
      <c r="A35" s="1" t="s">
        <v>149</v>
      </c>
      <c r="B35" s="21">
        <v>43</v>
      </c>
      <c r="C35" s="21">
        <v>0</v>
      </c>
      <c r="D35" s="21">
        <v>2</v>
      </c>
      <c r="E35" s="21">
        <v>0</v>
      </c>
      <c r="F35" s="21">
        <v>0</v>
      </c>
      <c r="G35" s="21">
        <v>1</v>
      </c>
      <c r="H35" s="21">
        <v>0</v>
      </c>
    </row>
    <row r="36" spans="1:8" x14ac:dyDescent="0.25">
      <c r="A36" s="1" t="s">
        <v>150</v>
      </c>
      <c r="B36" s="21">
        <v>126</v>
      </c>
      <c r="C36" s="21">
        <v>1</v>
      </c>
      <c r="D36" s="21">
        <v>1</v>
      </c>
      <c r="E36" s="21">
        <v>0</v>
      </c>
      <c r="F36" s="21">
        <v>0</v>
      </c>
      <c r="G36" s="21">
        <v>3</v>
      </c>
      <c r="H36" s="21">
        <v>1</v>
      </c>
    </row>
    <row r="37" spans="1:8" x14ac:dyDescent="0.25">
      <c r="A37" s="1" t="s">
        <v>109</v>
      </c>
      <c r="B37" s="21">
        <v>10</v>
      </c>
      <c r="C37" s="21">
        <v>0</v>
      </c>
      <c r="D37" s="21">
        <v>1</v>
      </c>
      <c r="E37" s="21">
        <v>0</v>
      </c>
      <c r="F37" s="21">
        <v>0</v>
      </c>
      <c r="G37" s="21">
        <v>1</v>
      </c>
      <c r="H37" s="21">
        <v>0</v>
      </c>
    </row>
    <row r="38" spans="1:8" x14ac:dyDescent="0.25">
      <c r="A38" s="1" t="s">
        <v>151</v>
      </c>
      <c r="B38" s="21">
        <v>22</v>
      </c>
      <c r="C38" s="21">
        <v>0</v>
      </c>
      <c r="D38" s="21">
        <v>1</v>
      </c>
      <c r="E38" s="21">
        <v>0</v>
      </c>
      <c r="F38" s="21">
        <v>0</v>
      </c>
      <c r="G38" s="21">
        <v>0</v>
      </c>
      <c r="H38" s="21">
        <v>0</v>
      </c>
    </row>
    <row r="39" spans="1:8" ht="13" x14ac:dyDescent="0.3">
      <c r="A39" s="2" t="s">
        <v>152</v>
      </c>
      <c r="B39" s="8" cm="1">
        <f t="array" ref="B39">SUMPRODUCT(IF(ISNUMBER(B40:B42),1,0), B40:B42)+SUMPRODUCT(IF(ISNUMBER(B40:B42),0,1), IFERROR(VALUE(LEFT(B40:B42, LEN(B40:B42) - 4)), 0))</f>
        <v>222</v>
      </c>
      <c r="C39" s="8" cm="1">
        <f t="array" ref="C39">SUMPRODUCT(IF(ISNUMBER(C40:C42),1,0), C40:C42)+SUMPRODUCT(IF(ISNUMBER(C40:C42),0,1), IFERROR(VALUE(LEFT(C40:C42, LEN(C40:C42) - 4)), 0))</f>
        <v>0</v>
      </c>
      <c r="D39" s="8" cm="1">
        <f t="array" ref="D39">SUMPRODUCT(IF(ISNUMBER(D40:D42),1,0), D40:D42)+SUMPRODUCT(IF(ISNUMBER(D40:D42),0,1), IFERROR(VALUE(LEFT(D40:D42, LEN(D40:D42) - 4)), 0))</f>
        <v>1</v>
      </c>
      <c r="E39" s="8" cm="1">
        <f t="array" ref="E39">SUMPRODUCT(IF(ISNUMBER(E40:E42),1,0), E40:E42)+SUMPRODUCT(IF(ISNUMBER(E40:E42),0,1), IFERROR(VALUE(LEFT(E40:E42, LEN(E40:E42) - 4)), 0))</f>
        <v>0</v>
      </c>
      <c r="F39" s="8" cm="1">
        <f t="array" ref="F39">SUMPRODUCT(IF(ISNUMBER(F40:F42),1,0), F40:F42)+SUMPRODUCT(IF(ISNUMBER(F40:F42),0,1), IFERROR(VALUE(LEFT(F40:F42, LEN(F40:F42) - 4)), 0))</f>
        <v>0</v>
      </c>
      <c r="G39" s="8" cm="1">
        <f t="array" ref="G39">SUMPRODUCT(IF(ISNUMBER(G40:G42),1,0), G40:G42)+SUMPRODUCT(IF(ISNUMBER(G40:G42),0,1), IFERROR(VALUE(LEFT(G40:G42, LEN(G40:G42) - 4)), 0))</f>
        <v>6</v>
      </c>
      <c r="H39" s="8" cm="1">
        <f t="array" ref="H39">SUMPRODUCT(IF(ISNUMBER(H40:H42),1,0), H40:H42)+SUMPRODUCT(IF(ISNUMBER(H40:H42),0,1), IFERROR(VALUE(LEFT(H40:H42, LEN(H40:H42) - 4)), 0))</f>
        <v>1</v>
      </c>
    </row>
    <row r="40" spans="1:8" x14ac:dyDescent="0.25">
      <c r="A40" s="1" t="s">
        <v>153</v>
      </c>
      <c r="B40" s="21">
        <v>13</v>
      </c>
      <c r="C40" s="21">
        <v>0</v>
      </c>
      <c r="D40" s="21">
        <v>0</v>
      </c>
      <c r="E40" s="21">
        <v>0</v>
      </c>
      <c r="F40" s="21">
        <v>0</v>
      </c>
      <c r="G40" s="21">
        <v>0</v>
      </c>
      <c r="H40" s="21">
        <v>0</v>
      </c>
    </row>
    <row r="41" spans="1:8" x14ac:dyDescent="0.25">
      <c r="A41" s="1" t="s">
        <v>154</v>
      </c>
      <c r="B41" s="21">
        <v>106</v>
      </c>
      <c r="C41" s="21">
        <v>0</v>
      </c>
      <c r="D41" s="21">
        <v>0</v>
      </c>
      <c r="E41" s="21">
        <v>0</v>
      </c>
      <c r="F41" s="21">
        <v>0</v>
      </c>
      <c r="G41" s="21">
        <v>0</v>
      </c>
      <c r="H41" s="21">
        <v>0</v>
      </c>
    </row>
    <row r="42" spans="1:8" ht="13" thickBot="1" x14ac:dyDescent="0.3">
      <c r="A42" s="5" t="s">
        <v>155</v>
      </c>
      <c r="B42" s="26">
        <v>103</v>
      </c>
      <c r="C42" s="26">
        <v>0</v>
      </c>
      <c r="D42" s="26">
        <v>1</v>
      </c>
      <c r="E42" s="26">
        <v>0</v>
      </c>
      <c r="F42" s="26">
        <v>0</v>
      </c>
      <c r="G42" s="26">
        <v>6</v>
      </c>
      <c r="H42" s="26">
        <v>1</v>
      </c>
    </row>
    <row r="43" spans="1:8" ht="13" x14ac:dyDescent="0.3">
      <c r="A43" s="2" t="s">
        <v>156</v>
      </c>
      <c r="B43" s="22"/>
      <c r="C43" s="21"/>
      <c r="D43" s="21"/>
      <c r="E43" s="21"/>
      <c r="F43" s="21"/>
      <c r="G43" s="21"/>
      <c r="H43" s="21"/>
    </row>
    <row r="44" spans="1:8" x14ac:dyDescent="0.25">
      <c r="A44" s="1" t="s">
        <v>157</v>
      </c>
      <c r="B44" s="21" t="s">
        <v>34</v>
      </c>
      <c r="C44" s="21">
        <v>3</v>
      </c>
      <c r="D44" s="21">
        <v>0</v>
      </c>
      <c r="E44" s="21">
        <v>0</v>
      </c>
      <c r="F44" s="21">
        <v>0</v>
      </c>
      <c r="G44" s="21">
        <v>0</v>
      </c>
      <c r="H44" s="21">
        <v>0</v>
      </c>
    </row>
    <row r="45" spans="1:8" x14ac:dyDescent="0.25">
      <c r="A45" s="1" t="s">
        <v>158</v>
      </c>
      <c r="B45" s="21" t="s">
        <v>34</v>
      </c>
      <c r="C45" s="21">
        <v>1</v>
      </c>
      <c r="D45" s="21">
        <v>0</v>
      </c>
      <c r="E45" s="21">
        <v>0</v>
      </c>
      <c r="F45" s="21">
        <v>0</v>
      </c>
      <c r="G45" s="21">
        <v>3</v>
      </c>
      <c r="H45" s="21">
        <v>0</v>
      </c>
    </row>
    <row r="46" spans="1:8" x14ac:dyDescent="0.25">
      <c r="A46" s="1" t="s">
        <v>159</v>
      </c>
      <c r="B46" s="21" t="s">
        <v>34</v>
      </c>
      <c r="C46" s="21">
        <v>2</v>
      </c>
      <c r="D46" s="21">
        <v>0</v>
      </c>
      <c r="E46" s="21">
        <v>0</v>
      </c>
      <c r="F46" s="21">
        <v>0</v>
      </c>
      <c r="G46" s="21">
        <v>2</v>
      </c>
      <c r="H46" s="21">
        <v>1</v>
      </c>
    </row>
    <row r="47" spans="1:8" x14ac:dyDescent="0.25">
      <c r="A47" s="1" t="s">
        <v>160</v>
      </c>
      <c r="B47" s="21" t="s">
        <v>34</v>
      </c>
      <c r="C47" s="21">
        <v>8</v>
      </c>
      <c r="D47" s="21">
        <v>0</v>
      </c>
      <c r="E47" s="21">
        <v>0</v>
      </c>
      <c r="F47" s="21">
        <v>0</v>
      </c>
      <c r="G47" s="21">
        <v>4</v>
      </c>
      <c r="H47" s="21">
        <v>1</v>
      </c>
    </row>
    <row r="48" spans="1:8" x14ac:dyDescent="0.25">
      <c r="A48" s="1" t="s">
        <v>161</v>
      </c>
      <c r="B48" s="21" t="s">
        <v>34</v>
      </c>
      <c r="C48" s="21">
        <v>25</v>
      </c>
      <c r="D48" s="21">
        <v>0</v>
      </c>
      <c r="E48" s="21">
        <v>0</v>
      </c>
      <c r="F48" s="21">
        <v>0</v>
      </c>
      <c r="G48" s="21">
        <v>2</v>
      </c>
      <c r="H48" s="21">
        <v>1</v>
      </c>
    </row>
    <row r="49" spans="1:8" x14ac:dyDescent="0.25">
      <c r="C49" s="13"/>
      <c r="D49" s="14"/>
      <c r="F49" s="14"/>
      <c r="G49" s="18"/>
    </row>
    <row r="50" spans="1:8" ht="12.75" customHeight="1" x14ac:dyDescent="0.25">
      <c r="A50" s="91" t="s">
        <v>162</v>
      </c>
      <c r="B50" s="91"/>
      <c r="C50" s="91"/>
      <c r="D50" s="91"/>
      <c r="E50" s="91"/>
      <c r="F50" s="91"/>
      <c r="G50" s="91"/>
      <c r="H50" s="91"/>
    </row>
    <row r="51" spans="1:8" ht="12.75" customHeight="1" x14ac:dyDescent="0.25">
      <c r="A51" s="91" t="s">
        <v>172</v>
      </c>
      <c r="B51" s="91"/>
      <c r="C51" s="91"/>
      <c r="D51" s="91"/>
      <c r="E51" s="91"/>
      <c r="F51" s="91"/>
      <c r="G51" s="91"/>
      <c r="H51" s="91"/>
    </row>
    <row r="52" spans="1:8" x14ac:dyDescent="0.25">
      <c r="A52" s="91"/>
      <c r="B52" s="91"/>
      <c r="C52" s="91"/>
      <c r="D52" s="91"/>
      <c r="E52" s="91"/>
      <c r="F52" s="91"/>
      <c r="G52" s="91"/>
      <c r="H52" s="91"/>
    </row>
    <row r="53" spans="1:8" x14ac:dyDescent="0.25">
      <c r="A53" s="91"/>
      <c r="B53" s="91"/>
      <c r="C53" s="91"/>
      <c r="D53" s="91"/>
      <c r="E53" s="91"/>
      <c r="F53" s="91"/>
      <c r="G53" s="91"/>
      <c r="H53" s="91"/>
    </row>
    <row r="54" spans="1:8" ht="12.75" customHeight="1" x14ac:dyDescent="0.25">
      <c r="A54" s="91"/>
      <c r="B54" s="91"/>
      <c r="C54" s="91"/>
      <c r="D54" s="91"/>
      <c r="E54" s="91"/>
      <c r="F54" s="91"/>
      <c r="G54" s="91"/>
      <c r="H54" s="91"/>
    </row>
    <row r="55" spans="1:8" x14ac:dyDescent="0.25">
      <c r="A55" s="91"/>
      <c r="B55" s="91"/>
      <c r="C55" s="91"/>
      <c r="D55" s="91"/>
      <c r="E55" s="91"/>
      <c r="F55" s="91"/>
      <c r="G55" s="91"/>
      <c r="H55" s="91"/>
    </row>
    <row r="56" spans="1:8" x14ac:dyDescent="0.25">
      <c r="A56" s="91"/>
      <c r="B56" s="91"/>
      <c r="C56" s="91"/>
      <c r="D56" s="91"/>
      <c r="E56" s="91"/>
      <c r="F56" s="91"/>
      <c r="G56" s="91"/>
      <c r="H56" s="91"/>
    </row>
    <row r="57" spans="1:8" x14ac:dyDescent="0.25">
      <c r="A57" s="91"/>
      <c r="B57" s="91"/>
      <c r="C57" s="91"/>
      <c r="D57" s="91"/>
      <c r="E57" s="91"/>
      <c r="F57" s="91"/>
      <c r="G57" s="91"/>
      <c r="H57" s="91"/>
    </row>
    <row r="58" spans="1:8" x14ac:dyDescent="0.25">
      <c r="A58" s="91"/>
      <c r="B58" s="91"/>
      <c r="C58" s="91"/>
      <c r="D58" s="91"/>
      <c r="E58" s="91"/>
      <c r="F58" s="91"/>
      <c r="G58" s="91"/>
      <c r="H58" s="91"/>
    </row>
    <row r="59" spans="1:8" x14ac:dyDescent="0.25">
      <c r="A59" s="91"/>
      <c r="B59" s="91"/>
      <c r="C59" s="91"/>
      <c r="D59" s="91"/>
      <c r="E59" s="91"/>
      <c r="F59" s="91"/>
      <c r="G59" s="91"/>
      <c r="H59" s="91"/>
    </row>
  </sheetData>
  <sheetProtection algorithmName="SHA-512" hashValue="XHF7Gg3fKzsaKYA4tqhKeQYmSG95ke8yo01HZc5G1hES4HbbQCY2xIWCv8dN0KYzcpYXObK1JHaeLo86Rk8zCA==" saltValue="eU8NK9WW0iB1L1yHKLwNKA==" spinCount="100000" sheet="1" objects="1" scenarios="1"/>
  <sortState xmlns:xlrd2="http://schemas.microsoft.com/office/spreadsheetml/2017/richdata2" ref="A40:B42">
    <sortCondition ref="A40:A42"/>
  </sortState>
  <mergeCells count="2">
    <mergeCell ref="A50:H50"/>
    <mergeCell ref="A51:H59"/>
  </mergeCells>
  <conditionalFormatting sqref="B40:C44 D40:D41 B10:H39 B44:B48">
    <cfRule type="cellIs" dxfId="54" priority="15" operator="equal">
      <formula>0</formula>
    </cfRule>
  </conditionalFormatting>
  <conditionalFormatting sqref="D43:D44">
    <cfRule type="cellIs" dxfId="53" priority="14" operator="equal">
      <formula>0</formula>
    </cfRule>
  </conditionalFormatting>
  <conditionalFormatting sqref="D42">
    <cfRule type="cellIs" dxfId="52" priority="13" operator="equal">
      <formula>0</formula>
    </cfRule>
  </conditionalFormatting>
  <conditionalFormatting sqref="E43:E44">
    <cfRule type="cellIs" dxfId="51" priority="12" operator="equal">
      <formula>0</formula>
    </cfRule>
  </conditionalFormatting>
  <conditionalFormatting sqref="H42">
    <cfRule type="cellIs" dxfId="50" priority="1" operator="equal">
      <formula>0</formula>
    </cfRule>
  </conditionalFormatting>
  <conditionalFormatting sqref="E40:E41">
    <cfRule type="cellIs" dxfId="49" priority="11" operator="equal">
      <formula>0</formula>
    </cfRule>
  </conditionalFormatting>
  <conditionalFormatting sqref="E42">
    <cfRule type="cellIs" dxfId="48" priority="10" operator="equal">
      <formula>0</formula>
    </cfRule>
  </conditionalFormatting>
  <conditionalFormatting sqref="F43:F44">
    <cfRule type="cellIs" dxfId="47" priority="9" operator="equal">
      <formula>0</formula>
    </cfRule>
  </conditionalFormatting>
  <conditionalFormatting sqref="H40:H41">
    <cfRule type="cellIs" dxfId="46" priority="2" operator="equal">
      <formula>0</formula>
    </cfRule>
  </conditionalFormatting>
  <conditionalFormatting sqref="F40:F41">
    <cfRule type="cellIs" dxfId="45" priority="8" operator="equal">
      <formula>0</formula>
    </cfRule>
  </conditionalFormatting>
  <conditionalFormatting sqref="F42">
    <cfRule type="cellIs" dxfId="44" priority="7" operator="equal">
      <formula>0</formula>
    </cfRule>
  </conditionalFormatting>
  <conditionalFormatting sqref="G43:G44">
    <cfRule type="cellIs" dxfId="43" priority="6" operator="equal">
      <formula>0</formula>
    </cfRule>
  </conditionalFormatting>
  <conditionalFormatting sqref="G40:G41">
    <cfRule type="cellIs" dxfId="42" priority="5" operator="equal">
      <formula>0</formula>
    </cfRule>
  </conditionalFormatting>
  <conditionalFormatting sqref="G42">
    <cfRule type="cellIs" dxfId="41" priority="4" operator="equal">
      <formula>0</formula>
    </cfRule>
  </conditionalFormatting>
  <conditionalFormatting sqref="H43:H44">
    <cfRule type="cellIs" dxfId="40" priority="3"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0"/>
  <sheetViews>
    <sheetView view="pageBreakPreview" zoomScale="90" zoomScaleNormal="100" zoomScaleSheetLayoutView="90" zoomScalePageLayoutView="60" workbookViewId="0"/>
  </sheetViews>
  <sheetFormatPr defaultColWidth="9" defaultRowHeight="12.5" x14ac:dyDescent="0.25"/>
  <cols>
    <col min="1" max="1" width="13.83203125" style="1" customWidth="1"/>
    <col min="2" max="7" width="16.58203125" style="1" customWidth="1"/>
    <col min="8" max="16384" width="9" style="1"/>
  </cols>
  <sheetData>
    <row r="1" spans="1:7" ht="22.5" x14ac:dyDescent="0.25">
      <c r="A1" s="73" t="s">
        <v>21</v>
      </c>
      <c r="F1" s="9"/>
    </row>
    <row r="2" spans="1:7" ht="15.5" x14ac:dyDescent="0.35">
      <c r="A2" s="74" t="s">
        <v>22</v>
      </c>
      <c r="B2" s="74" t="s">
        <v>23</v>
      </c>
      <c r="F2" s="9"/>
    </row>
    <row r="3" spans="1:7" x14ac:dyDescent="0.25">
      <c r="F3" s="9"/>
    </row>
    <row r="4" spans="1:7" ht="13" thickBot="1" x14ac:dyDescent="0.3">
      <c r="A4" s="5"/>
      <c r="B4" s="5"/>
      <c r="C4" s="5"/>
      <c r="D4" s="5"/>
      <c r="E4" s="5"/>
      <c r="F4" s="5"/>
      <c r="G4" s="5"/>
    </row>
    <row r="5" spans="1:7" s="3" customFormat="1" ht="26.15" customHeight="1" x14ac:dyDescent="0.3">
      <c r="A5" s="4" t="s">
        <v>115</v>
      </c>
      <c r="B5" s="6" t="s">
        <v>173</v>
      </c>
      <c r="C5" s="6" t="s">
        <v>174</v>
      </c>
      <c r="D5" s="6" t="s">
        <v>175</v>
      </c>
      <c r="E5" s="6" t="s">
        <v>173</v>
      </c>
      <c r="F5" s="6" t="s">
        <v>176</v>
      </c>
      <c r="G5" s="6" t="s">
        <v>175</v>
      </c>
    </row>
    <row r="6" spans="1:7" s="3" customFormat="1" ht="26.15" customHeight="1" x14ac:dyDescent="0.3">
      <c r="A6" s="4" t="s">
        <v>122</v>
      </c>
      <c r="B6" s="6" t="s">
        <v>177</v>
      </c>
      <c r="C6" s="6" t="s">
        <v>177</v>
      </c>
      <c r="D6" s="6" t="s">
        <v>177</v>
      </c>
      <c r="E6" s="6" t="s">
        <v>178</v>
      </c>
      <c r="F6" s="6" t="s">
        <v>178</v>
      </c>
      <c r="G6" s="6" t="s">
        <v>178</v>
      </c>
    </row>
    <row r="7" spans="1:7" s="3" customFormat="1" ht="26.5" thickBot="1" x14ac:dyDescent="0.35">
      <c r="A7" s="12" t="s">
        <v>46</v>
      </c>
      <c r="B7" s="30">
        <v>2021</v>
      </c>
      <c r="C7" s="30">
        <v>2021</v>
      </c>
      <c r="D7" s="30">
        <v>2021</v>
      </c>
      <c r="E7" s="19">
        <v>2021</v>
      </c>
      <c r="F7" s="19">
        <v>2021</v>
      </c>
      <c r="G7" s="19">
        <v>2021</v>
      </c>
    </row>
    <row r="8" spans="1:7" x14ac:dyDescent="0.25">
      <c r="A8" s="10" t="s">
        <v>48</v>
      </c>
      <c r="B8" s="55" t="s">
        <v>125</v>
      </c>
      <c r="C8" s="55" t="s">
        <v>125</v>
      </c>
      <c r="D8" s="55" t="s">
        <v>125</v>
      </c>
      <c r="E8" s="55" t="s">
        <v>125</v>
      </c>
      <c r="F8" s="55" t="s">
        <v>125</v>
      </c>
      <c r="G8" s="55" t="s">
        <v>125</v>
      </c>
    </row>
    <row r="9" spans="1:7" ht="13" thickBot="1" x14ac:dyDescent="0.3">
      <c r="A9" s="11" t="s">
        <v>50</v>
      </c>
      <c r="B9" s="16">
        <v>44706</v>
      </c>
      <c r="C9" s="16">
        <v>44715</v>
      </c>
      <c r="D9" s="16">
        <v>44715</v>
      </c>
      <c r="E9" s="16">
        <v>44715</v>
      </c>
      <c r="F9" s="16">
        <v>44715</v>
      </c>
      <c r="G9" s="16">
        <v>44715</v>
      </c>
    </row>
    <row r="10" spans="1:7" ht="13" x14ac:dyDescent="0.3">
      <c r="A10" s="2" t="s">
        <v>77</v>
      </c>
      <c r="B10" s="8">
        <f>B11+B39</f>
        <v>9405</v>
      </c>
      <c r="C10" s="8">
        <f t="shared" ref="C10:F10" si="0">C11+C39</f>
        <v>4847</v>
      </c>
      <c r="D10" s="8">
        <f>D11+D39</f>
        <v>13160</v>
      </c>
      <c r="E10" s="8">
        <f t="shared" si="0"/>
        <v>715</v>
      </c>
      <c r="F10" s="8">
        <f t="shared" si="0"/>
        <v>1974</v>
      </c>
      <c r="G10" s="8">
        <f>F10+E10</f>
        <v>2689</v>
      </c>
    </row>
    <row r="11" spans="1:7" ht="13" x14ac:dyDescent="0.3">
      <c r="A11" s="2" t="s">
        <v>83</v>
      </c>
      <c r="B11" s="8" cm="1">
        <f t="array" ref="B11">SUMPRODUCT(IF(ISNUMBER(B12:B38),1,0), B12:B38)+SUMPRODUCT(IF(ISNUMBER(B12:B38),0,1), IFERROR(VALUE(LEFT(B12:B38, LEN(B12:B38) - 4)), 0))</f>
        <v>9068</v>
      </c>
      <c r="C11" s="8" cm="1">
        <f t="array" ref="C11">SUMPRODUCT(IF(ISNUMBER(C12:C38),1,0), C12:C38)+SUMPRODUCT(IF(ISNUMBER(C12:C38),0,1), IFERROR(VALUE(LEFT(C12:C38, LEN(C12:C38) - 4)), 0))</f>
        <v>4408</v>
      </c>
      <c r="D11" s="8" cm="1">
        <f t="array" ref="D11">SUMPRODUCT(IF(ISNUMBER(D12:D38),1,0), D12:D38)+SUMPRODUCT(IF(ISNUMBER(D12:D38),0,1), IFERROR(VALUE(LEFT(D12:D38, LEN(D12:D38) - 4)), 0))</f>
        <v>12486</v>
      </c>
      <c r="E11" s="8" cm="1">
        <f t="array" ref="E11">SUMPRODUCT(IF(ISNUMBER(E12:E38),1,0), E12:E38)+SUMPRODUCT(IF(ISNUMBER(E12:E38),0,1), IFERROR(VALUE(LEFT(E12:E38, LEN(E12:E38) - 4)), 0))</f>
        <v>669</v>
      </c>
      <c r="F11" s="8" cm="1">
        <f t="array" ref="F11">SUMPRODUCT(IF(ISNUMBER(F12:F38),1,0), F12:F38)+SUMPRODUCT(IF(ISNUMBER(F12:F38),0,1), IFERROR(VALUE(LEFT(F12:F38, LEN(F12:F38) - 4)), 0))</f>
        <v>1869</v>
      </c>
      <c r="G11" s="8">
        <f>F11+E11</f>
        <v>2538</v>
      </c>
    </row>
    <row r="12" spans="1:7" x14ac:dyDescent="0.25">
      <c r="A12" s="1" t="s">
        <v>126</v>
      </c>
      <c r="B12" s="21">
        <v>82</v>
      </c>
      <c r="C12" s="21">
        <v>145</v>
      </c>
      <c r="D12" s="21">
        <v>199</v>
      </c>
      <c r="E12" s="21">
        <v>8</v>
      </c>
      <c r="F12" s="21">
        <v>49</v>
      </c>
      <c r="G12" s="21">
        <v>57</v>
      </c>
    </row>
    <row r="13" spans="1:7" x14ac:dyDescent="0.25">
      <c r="A13" s="1" t="s">
        <v>127</v>
      </c>
      <c r="B13" s="21">
        <v>214</v>
      </c>
      <c r="C13" s="21">
        <v>156</v>
      </c>
      <c r="D13" s="21">
        <v>325</v>
      </c>
      <c r="E13" s="21">
        <v>17</v>
      </c>
      <c r="F13" s="21">
        <v>15</v>
      </c>
      <c r="G13" s="21">
        <v>32</v>
      </c>
    </row>
    <row r="14" spans="1:7" x14ac:dyDescent="0.25">
      <c r="A14" s="1" t="s">
        <v>128</v>
      </c>
      <c r="B14" s="21">
        <v>281</v>
      </c>
      <c r="C14" s="21">
        <v>82</v>
      </c>
      <c r="D14" s="21">
        <v>319</v>
      </c>
      <c r="E14" s="21">
        <v>18</v>
      </c>
      <c r="F14" s="21">
        <v>14</v>
      </c>
      <c r="G14" s="21">
        <v>32</v>
      </c>
    </row>
    <row r="15" spans="1:7" x14ac:dyDescent="0.25">
      <c r="A15" s="1" t="s">
        <v>129</v>
      </c>
      <c r="B15" s="21">
        <v>130</v>
      </c>
      <c r="C15" s="21">
        <v>22</v>
      </c>
      <c r="D15" s="21">
        <v>148</v>
      </c>
      <c r="E15" s="21">
        <v>2</v>
      </c>
      <c r="F15" s="21">
        <v>0</v>
      </c>
      <c r="G15" s="21">
        <v>2</v>
      </c>
    </row>
    <row r="16" spans="1:7" x14ac:dyDescent="0.25">
      <c r="A16" s="1" t="s">
        <v>130</v>
      </c>
      <c r="B16" s="21">
        <v>40</v>
      </c>
      <c r="C16" s="21">
        <v>74</v>
      </c>
      <c r="D16" s="21">
        <v>111</v>
      </c>
      <c r="E16" s="21">
        <v>5</v>
      </c>
      <c r="F16" s="21">
        <v>74</v>
      </c>
      <c r="G16" s="21">
        <v>79</v>
      </c>
    </row>
    <row r="17" spans="1:7" x14ac:dyDescent="0.25">
      <c r="A17" s="1" t="s">
        <v>131</v>
      </c>
      <c r="B17" s="21">
        <v>975</v>
      </c>
      <c r="C17" s="21">
        <v>517</v>
      </c>
      <c r="D17" s="21">
        <v>1359</v>
      </c>
      <c r="E17" s="21">
        <v>54</v>
      </c>
      <c r="F17" s="21">
        <v>190</v>
      </c>
      <c r="G17" s="21">
        <v>244</v>
      </c>
    </row>
    <row r="18" spans="1:7" x14ac:dyDescent="0.25">
      <c r="A18" s="1" t="s">
        <v>132</v>
      </c>
      <c r="B18" s="21">
        <v>633</v>
      </c>
      <c r="C18" s="21">
        <v>66</v>
      </c>
      <c r="D18" s="21">
        <v>681</v>
      </c>
      <c r="E18" s="21">
        <v>23</v>
      </c>
      <c r="F18" s="21">
        <v>15</v>
      </c>
      <c r="G18" s="21">
        <v>38</v>
      </c>
    </row>
    <row r="19" spans="1:7" x14ac:dyDescent="0.25">
      <c r="A19" s="1" t="s">
        <v>133</v>
      </c>
      <c r="B19" s="21">
        <v>36</v>
      </c>
      <c r="C19" s="21">
        <v>20</v>
      </c>
      <c r="D19" s="21">
        <v>50</v>
      </c>
      <c r="E19" s="21">
        <v>7</v>
      </c>
      <c r="F19" s="21">
        <v>4</v>
      </c>
      <c r="G19" s="21">
        <v>11</v>
      </c>
    </row>
    <row r="20" spans="1:7" x14ac:dyDescent="0.25">
      <c r="A20" s="1" t="s">
        <v>134</v>
      </c>
      <c r="B20" s="21">
        <v>304</v>
      </c>
      <c r="C20" s="21">
        <v>225</v>
      </c>
      <c r="D20" s="21">
        <v>477</v>
      </c>
      <c r="E20" s="21">
        <v>14</v>
      </c>
      <c r="F20" s="21">
        <v>36</v>
      </c>
      <c r="G20" s="21">
        <v>50</v>
      </c>
    </row>
    <row r="21" spans="1:7" x14ac:dyDescent="0.25">
      <c r="A21" s="1" t="s">
        <v>135</v>
      </c>
      <c r="B21" s="21">
        <v>191</v>
      </c>
      <c r="C21" s="21">
        <v>108</v>
      </c>
      <c r="D21" s="21">
        <v>259</v>
      </c>
      <c r="E21" s="21">
        <v>38</v>
      </c>
      <c r="F21" s="21">
        <v>21</v>
      </c>
      <c r="G21" s="21">
        <v>59</v>
      </c>
    </row>
    <row r="22" spans="1:7" x14ac:dyDescent="0.25">
      <c r="A22" s="1" t="s">
        <v>136</v>
      </c>
      <c r="B22" s="21">
        <v>877</v>
      </c>
      <c r="C22" s="21">
        <v>477</v>
      </c>
      <c r="D22" s="21">
        <v>1206</v>
      </c>
      <c r="E22" s="21">
        <v>74</v>
      </c>
      <c r="F22" s="21">
        <v>130</v>
      </c>
      <c r="G22" s="21">
        <v>204</v>
      </c>
    </row>
    <row r="23" spans="1:7" x14ac:dyDescent="0.25">
      <c r="A23" s="1" t="s">
        <v>137</v>
      </c>
      <c r="B23" s="21">
        <v>177</v>
      </c>
      <c r="C23" s="21">
        <v>29</v>
      </c>
      <c r="D23" s="21">
        <v>188</v>
      </c>
      <c r="E23" s="21">
        <v>13</v>
      </c>
      <c r="F23" s="21">
        <v>7</v>
      </c>
      <c r="G23" s="21">
        <v>20</v>
      </c>
    </row>
    <row r="24" spans="1:7" x14ac:dyDescent="0.25">
      <c r="A24" s="1" t="s">
        <v>138</v>
      </c>
      <c r="B24" s="21">
        <v>108</v>
      </c>
      <c r="C24" s="21">
        <v>18</v>
      </c>
      <c r="D24" s="21">
        <v>122</v>
      </c>
      <c r="E24" s="21">
        <v>5</v>
      </c>
      <c r="F24" s="21">
        <v>2</v>
      </c>
      <c r="G24" s="21">
        <v>7</v>
      </c>
    </row>
    <row r="25" spans="1:7" x14ac:dyDescent="0.25">
      <c r="A25" s="1" t="s">
        <v>139</v>
      </c>
      <c r="B25" s="21">
        <v>51</v>
      </c>
      <c r="C25" s="21">
        <v>87</v>
      </c>
      <c r="D25" s="21">
        <v>122</v>
      </c>
      <c r="E25" s="21">
        <v>6</v>
      </c>
      <c r="F25" s="21">
        <v>8</v>
      </c>
      <c r="G25" s="21">
        <v>14</v>
      </c>
    </row>
    <row r="26" spans="1:7" x14ac:dyDescent="0.25">
      <c r="A26" s="1" t="s">
        <v>140</v>
      </c>
      <c r="B26" s="21">
        <v>1033</v>
      </c>
      <c r="C26" s="21">
        <v>292</v>
      </c>
      <c r="D26" s="21">
        <v>1312</v>
      </c>
      <c r="E26" s="21">
        <v>10</v>
      </c>
      <c r="F26" s="21">
        <v>484</v>
      </c>
      <c r="G26" s="21">
        <v>494</v>
      </c>
    </row>
    <row r="27" spans="1:7" x14ac:dyDescent="0.25">
      <c r="A27" s="1" t="s">
        <v>141</v>
      </c>
      <c r="B27" s="21">
        <v>464</v>
      </c>
      <c r="C27" s="21">
        <v>493</v>
      </c>
      <c r="D27" s="21">
        <v>848</v>
      </c>
      <c r="E27" s="21">
        <v>25</v>
      </c>
      <c r="F27" s="21">
        <v>14</v>
      </c>
      <c r="G27" s="21">
        <v>39</v>
      </c>
    </row>
    <row r="28" spans="1:7" x14ac:dyDescent="0.25">
      <c r="A28" s="1" t="s">
        <v>142</v>
      </c>
      <c r="B28" s="21">
        <v>29</v>
      </c>
      <c r="C28" s="21">
        <v>16</v>
      </c>
      <c r="D28" s="21">
        <v>42</v>
      </c>
      <c r="E28" s="21">
        <v>0</v>
      </c>
      <c r="F28" s="21">
        <v>1</v>
      </c>
      <c r="G28" s="21">
        <v>1</v>
      </c>
    </row>
    <row r="29" spans="1:7" x14ac:dyDescent="0.25">
      <c r="A29" s="1" t="s">
        <v>143</v>
      </c>
      <c r="B29" s="21">
        <v>722</v>
      </c>
      <c r="C29" s="21">
        <v>419</v>
      </c>
      <c r="D29" s="21">
        <v>1118</v>
      </c>
      <c r="E29" s="21">
        <v>13</v>
      </c>
      <c r="F29" s="21">
        <v>446</v>
      </c>
      <c r="G29" s="21">
        <v>459</v>
      </c>
    </row>
    <row r="30" spans="1:7" x14ac:dyDescent="0.25">
      <c r="A30" s="1" t="s">
        <v>144</v>
      </c>
      <c r="B30" s="21">
        <v>23</v>
      </c>
      <c r="C30" s="21">
        <v>16</v>
      </c>
      <c r="D30" s="21">
        <v>38</v>
      </c>
      <c r="E30" s="21">
        <v>2</v>
      </c>
      <c r="F30" s="21">
        <v>5</v>
      </c>
      <c r="G30" s="21">
        <v>7</v>
      </c>
    </row>
    <row r="31" spans="1:7" x14ac:dyDescent="0.25">
      <c r="A31" s="1" t="s">
        <v>145</v>
      </c>
      <c r="B31" s="21">
        <v>43</v>
      </c>
      <c r="C31" s="21">
        <v>100</v>
      </c>
      <c r="D31" s="21">
        <v>127</v>
      </c>
      <c r="E31" s="21">
        <v>5</v>
      </c>
      <c r="F31" s="21">
        <v>11</v>
      </c>
      <c r="G31" s="21">
        <v>16</v>
      </c>
    </row>
    <row r="32" spans="1:7" x14ac:dyDescent="0.25">
      <c r="A32" s="1" t="s">
        <v>146</v>
      </c>
      <c r="B32" s="21">
        <v>203</v>
      </c>
      <c r="C32" s="21">
        <v>404</v>
      </c>
      <c r="D32" s="21">
        <v>553</v>
      </c>
      <c r="E32" s="21">
        <v>46</v>
      </c>
      <c r="F32" s="21">
        <v>57</v>
      </c>
      <c r="G32" s="21">
        <v>103</v>
      </c>
    </row>
    <row r="33" spans="1:7" x14ac:dyDescent="0.25">
      <c r="A33" s="1" t="s">
        <v>147</v>
      </c>
      <c r="B33" s="21">
        <v>797</v>
      </c>
      <c r="C33" s="21">
        <v>78</v>
      </c>
      <c r="D33" s="21">
        <v>839</v>
      </c>
      <c r="E33" s="21">
        <v>26</v>
      </c>
      <c r="F33" s="21">
        <v>9</v>
      </c>
      <c r="G33" s="21">
        <v>35</v>
      </c>
    </row>
    <row r="34" spans="1:7" x14ac:dyDescent="0.25">
      <c r="A34" s="1" t="s">
        <v>148</v>
      </c>
      <c r="B34" s="21">
        <v>54</v>
      </c>
      <c r="C34" s="21">
        <v>73</v>
      </c>
      <c r="D34" s="21">
        <v>110</v>
      </c>
      <c r="E34" s="21">
        <v>6</v>
      </c>
      <c r="F34" s="21">
        <v>14</v>
      </c>
      <c r="G34" s="21">
        <v>20</v>
      </c>
    </row>
    <row r="35" spans="1:7" x14ac:dyDescent="0.25">
      <c r="A35" s="1" t="s">
        <v>149</v>
      </c>
      <c r="B35" s="21">
        <v>372</v>
      </c>
      <c r="C35" s="21">
        <v>71</v>
      </c>
      <c r="D35" s="21">
        <v>430</v>
      </c>
      <c r="E35" s="21">
        <v>26</v>
      </c>
      <c r="F35" s="21">
        <v>7</v>
      </c>
      <c r="G35" s="21">
        <v>33</v>
      </c>
    </row>
    <row r="36" spans="1:7" x14ac:dyDescent="0.25">
      <c r="A36" s="1" t="s">
        <v>150</v>
      </c>
      <c r="B36" s="21">
        <v>1031</v>
      </c>
      <c r="C36" s="21">
        <v>340</v>
      </c>
      <c r="D36" s="21">
        <v>1235</v>
      </c>
      <c r="E36" s="21">
        <v>222</v>
      </c>
      <c r="F36" s="21">
        <v>210</v>
      </c>
      <c r="G36" s="21">
        <v>432</v>
      </c>
    </row>
    <row r="37" spans="1:7" x14ac:dyDescent="0.25">
      <c r="A37" s="1" t="s">
        <v>109</v>
      </c>
      <c r="B37" s="21">
        <v>145</v>
      </c>
      <c r="C37" s="21">
        <v>19</v>
      </c>
      <c r="D37" s="21">
        <v>157</v>
      </c>
      <c r="E37" s="21">
        <v>1</v>
      </c>
      <c r="F37" s="21">
        <v>0</v>
      </c>
      <c r="G37" s="21">
        <v>1</v>
      </c>
    </row>
    <row r="38" spans="1:7" x14ac:dyDescent="0.25">
      <c r="A38" s="1" t="s">
        <v>151</v>
      </c>
      <c r="B38" s="21">
        <v>53</v>
      </c>
      <c r="C38" s="21">
        <v>61</v>
      </c>
      <c r="D38" s="21">
        <v>111</v>
      </c>
      <c r="E38" s="21">
        <v>3</v>
      </c>
      <c r="F38" s="21">
        <v>46</v>
      </c>
      <c r="G38" s="21">
        <v>49</v>
      </c>
    </row>
    <row r="39" spans="1:7" ht="13" x14ac:dyDescent="0.3">
      <c r="A39" s="2" t="s">
        <v>152</v>
      </c>
      <c r="B39" s="8" cm="1">
        <f t="array" ref="B39">SUMPRODUCT(IF(ISNUMBER(B40:B42),1,0), B40:B42)+SUMPRODUCT(IF(ISNUMBER(B40:B42),0,1), IFERROR(VALUE(LEFT(B40:B42, LEN(B40:B42) - 4)), 0))</f>
        <v>337</v>
      </c>
      <c r="C39" s="8" cm="1">
        <f t="array" ref="C39">SUMPRODUCT(IF(ISNUMBER(C40:C42),1,0), C40:C42)+SUMPRODUCT(IF(ISNUMBER(C40:C42),0,1), IFERROR(VALUE(LEFT(C40:C42, LEN(C40:C42) - 4)), 0))</f>
        <v>439</v>
      </c>
      <c r="D39" s="8" cm="1">
        <f t="array" ref="D39">SUMPRODUCT(IF(ISNUMBER(D40:D42),1,0), D40:D42)+SUMPRODUCT(IF(ISNUMBER(D40:D42),0,1), IFERROR(VALUE(LEFT(D40:D42, LEN(D40:D42) - 4)), 0))</f>
        <v>674</v>
      </c>
      <c r="E39" s="8" cm="1">
        <f t="array" ref="E39">SUMPRODUCT(IF(ISNUMBER(E40:E42),1,0), E40:E42)+SUMPRODUCT(IF(ISNUMBER(E40:E42),0,1), IFERROR(VALUE(LEFT(E40:E42, LEN(E40:E42) - 4)), 0))</f>
        <v>46</v>
      </c>
      <c r="F39" s="8" cm="1">
        <f t="array" ref="F39">SUMPRODUCT(IF(ISNUMBER(F40:F42),1,0), F40:F42)+SUMPRODUCT(IF(ISNUMBER(F40:F42),0,1), IFERROR(VALUE(LEFT(F40:F42, LEN(F40:F42) - 4)), 0))</f>
        <v>105</v>
      </c>
      <c r="G39" s="8">
        <f>F39+E39</f>
        <v>151</v>
      </c>
    </row>
    <row r="40" spans="1:7" x14ac:dyDescent="0.25">
      <c r="A40" s="1" t="s">
        <v>153</v>
      </c>
      <c r="B40" s="21">
        <v>29</v>
      </c>
      <c r="C40" s="21">
        <v>54</v>
      </c>
      <c r="D40" s="21">
        <v>74</v>
      </c>
      <c r="E40" s="21">
        <v>1</v>
      </c>
      <c r="F40" s="21">
        <v>20</v>
      </c>
      <c r="G40" s="21">
        <v>21</v>
      </c>
    </row>
    <row r="41" spans="1:7" x14ac:dyDescent="0.25">
      <c r="A41" s="1" t="s">
        <v>154</v>
      </c>
      <c r="B41" s="21">
        <v>5</v>
      </c>
      <c r="C41" s="21">
        <v>14</v>
      </c>
      <c r="D41" s="21">
        <v>17</v>
      </c>
      <c r="E41" s="21">
        <v>3</v>
      </c>
      <c r="F41" s="21">
        <v>30</v>
      </c>
      <c r="G41" s="21">
        <v>33</v>
      </c>
    </row>
    <row r="42" spans="1:7" ht="13" thickBot="1" x14ac:dyDescent="0.3">
      <c r="A42" s="5" t="s">
        <v>155</v>
      </c>
      <c r="B42" s="5">
        <v>303</v>
      </c>
      <c r="C42" s="5">
        <v>371</v>
      </c>
      <c r="D42" s="5">
        <v>583</v>
      </c>
      <c r="E42" s="26">
        <v>42</v>
      </c>
      <c r="F42" s="26">
        <v>55</v>
      </c>
      <c r="G42" s="26">
        <v>97</v>
      </c>
    </row>
    <row r="43" spans="1:7" ht="13" x14ac:dyDescent="0.3">
      <c r="A43" s="2" t="s">
        <v>156</v>
      </c>
      <c r="B43" s="21"/>
      <c r="C43" s="21"/>
      <c r="D43" s="21"/>
      <c r="E43" s="21"/>
      <c r="F43" s="21"/>
      <c r="G43" s="21"/>
    </row>
    <row r="44" spans="1:7" x14ac:dyDescent="0.25">
      <c r="A44" s="1" t="s">
        <v>157</v>
      </c>
      <c r="B44" s="21">
        <v>1651</v>
      </c>
      <c r="C44" s="21">
        <v>641</v>
      </c>
      <c r="D44" s="21">
        <v>2170</v>
      </c>
      <c r="E44" s="21" t="s">
        <v>34</v>
      </c>
      <c r="F44" s="21" t="s">
        <v>34</v>
      </c>
      <c r="G44" s="21" t="s">
        <v>34</v>
      </c>
    </row>
    <row r="45" spans="1:7" x14ac:dyDescent="0.25">
      <c r="A45" s="1" t="s">
        <v>158</v>
      </c>
      <c r="B45" s="21">
        <v>239</v>
      </c>
      <c r="C45" s="21">
        <v>198</v>
      </c>
      <c r="D45" s="21">
        <v>349</v>
      </c>
      <c r="E45" s="21" t="s">
        <v>34</v>
      </c>
      <c r="F45" s="21" t="s">
        <v>34</v>
      </c>
      <c r="G45" s="21" t="s">
        <v>34</v>
      </c>
    </row>
    <row r="46" spans="1:7" x14ac:dyDescent="0.25">
      <c r="A46" s="1" t="s">
        <v>159</v>
      </c>
      <c r="B46" s="21">
        <v>604</v>
      </c>
      <c r="C46" s="21">
        <v>103</v>
      </c>
      <c r="D46" s="21">
        <v>632</v>
      </c>
      <c r="E46" s="21" t="s">
        <v>34</v>
      </c>
      <c r="F46" s="21" t="s">
        <v>34</v>
      </c>
      <c r="G46" s="21" t="s">
        <v>34</v>
      </c>
    </row>
    <row r="47" spans="1:7" x14ac:dyDescent="0.25">
      <c r="A47" s="1" t="s">
        <v>160</v>
      </c>
      <c r="B47" s="21">
        <v>4434</v>
      </c>
      <c r="C47" s="21">
        <v>2229</v>
      </c>
      <c r="D47" s="21">
        <v>5630</v>
      </c>
      <c r="E47" s="21" t="s">
        <v>34</v>
      </c>
      <c r="F47" s="21" t="s">
        <v>34</v>
      </c>
      <c r="G47" s="21" t="s">
        <v>34</v>
      </c>
    </row>
    <row r="48" spans="1:7" x14ac:dyDescent="0.25">
      <c r="A48" s="1" t="s">
        <v>161</v>
      </c>
      <c r="B48" s="21">
        <v>5554</v>
      </c>
      <c r="C48" s="21">
        <v>2500</v>
      </c>
      <c r="D48" s="21">
        <v>7469</v>
      </c>
      <c r="E48" s="21" t="s">
        <v>34</v>
      </c>
      <c r="F48" s="21" t="s">
        <v>34</v>
      </c>
      <c r="G48" s="21" t="s">
        <v>34</v>
      </c>
    </row>
    <row r="49" spans="1:7" x14ac:dyDescent="0.25">
      <c r="C49" s="13"/>
      <c r="E49" s="14"/>
      <c r="F49" s="18"/>
    </row>
    <row r="50" spans="1:7" x14ac:dyDescent="0.25">
      <c r="A50" s="91" t="s">
        <v>179</v>
      </c>
      <c r="B50" s="92"/>
      <c r="C50" s="92"/>
      <c r="D50" s="92"/>
      <c r="E50" s="92"/>
      <c r="F50" s="92"/>
      <c r="G50" s="92"/>
    </row>
    <row r="51" spans="1:7" ht="12.75" customHeight="1" x14ac:dyDescent="0.25">
      <c r="A51" s="91" t="s">
        <v>180</v>
      </c>
      <c r="B51" s="91"/>
      <c r="C51" s="91"/>
      <c r="D51" s="91"/>
      <c r="E51" s="91"/>
      <c r="F51" s="91"/>
      <c r="G51" s="91"/>
    </row>
    <row r="52" spans="1:7" x14ac:dyDescent="0.25">
      <c r="A52" s="91"/>
      <c r="B52" s="91"/>
      <c r="C52" s="91"/>
      <c r="D52" s="91"/>
      <c r="E52" s="91"/>
      <c r="F52" s="91"/>
      <c r="G52" s="91"/>
    </row>
    <row r="53" spans="1:7" x14ac:dyDescent="0.25">
      <c r="A53" s="91"/>
      <c r="B53" s="91"/>
      <c r="C53" s="91"/>
      <c r="D53" s="91"/>
      <c r="E53" s="91"/>
      <c r="F53" s="91"/>
      <c r="G53" s="91"/>
    </row>
    <row r="54" spans="1:7" x14ac:dyDescent="0.25">
      <c r="A54" s="91"/>
      <c r="B54" s="91"/>
      <c r="C54" s="91"/>
      <c r="D54" s="91"/>
      <c r="E54" s="91"/>
      <c r="F54" s="91"/>
      <c r="G54" s="91"/>
    </row>
    <row r="55" spans="1:7" x14ac:dyDescent="0.25">
      <c r="A55" s="91"/>
      <c r="B55" s="91"/>
      <c r="C55" s="91"/>
      <c r="D55" s="91"/>
      <c r="E55" s="91"/>
      <c r="F55" s="91"/>
      <c r="G55" s="91"/>
    </row>
    <row r="56" spans="1:7" x14ac:dyDescent="0.25">
      <c r="A56" s="91"/>
      <c r="B56" s="91"/>
      <c r="C56" s="91"/>
      <c r="D56" s="91"/>
      <c r="E56" s="91"/>
      <c r="F56" s="91"/>
      <c r="G56" s="91"/>
    </row>
    <row r="57" spans="1:7" x14ac:dyDescent="0.25">
      <c r="A57" s="91"/>
      <c r="B57" s="91"/>
      <c r="C57" s="91"/>
      <c r="D57" s="91"/>
      <c r="E57" s="91"/>
      <c r="F57" s="91"/>
      <c r="G57" s="91"/>
    </row>
    <row r="58" spans="1:7" x14ac:dyDescent="0.25">
      <c r="A58" s="91"/>
      <c r="B58" s="91"/>
      <c r="C58" s="91"/>
      <c r="D58" s="91"/>
      <c r="E58" s="91"/>
      <c r="F58" s="91"/>
      <c r="G58" s="91"/>
    </row>
    <row r="59" spans="1:7" x14ac:dyDescent="0.25">
      <c r="A59" s="91"/>
      <c r="B59" s="91"/>
      <c r="C59" s="91"/>
      <c r="D59" s="91"/>
      <c r="E59" s="91"/>
      <c r="F59" s="91"/>
      <c r="G59" s="91"/>
    </row>
    <row r="60" spans="1:7" x14ac:dyDescent="0.25">
      <c r="A60" s="91"/>
      <c r="B60" s="91"/>
      <c r="C60" s="91"/>
      <c r="D60" s="91"/>
      <c r="E60" s="91"/>
      <c r="F60" s="91"/>
      <c r="G60" s="91"/>
    </row>
  </sheetData>
  <sheetProtection algorithmName="SHA-512" hashValue="9B25SZLrfuJNPJCQwkUGvaBPUhh/9SeMZSd8rD1RwX8lIoQDnCAgJaAt1mOLKssnQWJZFrDJ2Z71UcojBkb89A==" saltValue="7H/cgzfPhXjm83JUxIuroQ==" spinCount="100000" sheet="1" objects="1" scenarios="1"/>
  <mergeCells count="2">
    <mergeCell ref="A50:G50"/>
    <mergeCell ref="A51:G60"/>
  </mergeCells>
  <conditionalFormatting sqref="E40:F42 B10:F11 B39:F39 B43:F43 C12:F38 C40:D41 C44:F44 E44:G48">
    <cfRule type="cellIs" dxfId="39" priority="14" operator="equal">
      <formula>0</formula>
    </cfRule>
  </conditionalFormatting>
  <conditionalFormatting sqref="G10:G43">
    <cfRule type="cellIs" dxfId="38" priority="12" operator="equal">
      <formula>0</formula>
    </cfRule>
  </conditionalFormatting>
  <conditionalFormatting sqref="B12:B38">
    <cfRule type="cellIs" dxfId="37" priority="11" operator="equal">
      <formula>0</formula>
    </cfRule>
  </conditionalFormatting>
  <conditionalFormatting sqref="B40:B41">
    <cfRule type="cellIs" dxfId="36" priority="7" operator="equal">
      <formula>0</formula>
    </cfRule>
  </conditionalFormatting>
  <conditionalFormatting sqref="B44">
    <cfRule type="cellIs" dxfId="35" priority="5" operator="equal">
      <formula>0</formula>
    </cfRule>
  </conditionalFormatting>
  <conditionalFormatting sqref="G44">
    <cfRule type="cellIs" dxfId="34" priority="1"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5"/>
  <sheetViews>
    <sheetView view="pageBreakPreview" zoomScale="90" zoomScaleNormal="100" zoomScaleSheetLayoutView="90" zoomScalePageLayoutView="60" workbookViewId="0"/>
  </sheetViews>
  <sheetFormatPr defaultColWidth="9" defaultRowHeight="12.5" x14ac:dyDescent="0.25"/>
  <cols>
    <col min="1" max="1" width="13.83203125" style="1" bestFit="1" customWidth="1"/>
    <col min="2" max="7" width="14.33203125" style="1" customWidth="1"/>
    <col min="8" max="8" width="14.33203125" style="27" customWidth="1"/>
    <col min="9" max="16384" width="9" style="1"/>
  </cols>
  <sheetData>
    <row r="1" spans="1:8" ht="22.5" x14ac:dyDescent="0.25">
      <c r="A1" s="73" t="s">
        <v>21</v>
      </c>
      <c r="G1" s="9"/>
    </row>
    <row r="2" spans="1:8" ht="15.5" x14ac:dyDescent="0.35">
      <c r="A2" s="74" t="s">
        <v>24</v>
      </c>
      <c r="B2" s="74" t="s">
        <v>25</v>
      </c>
      <c r="G2" s="9"/>
    </row>
    <row r="3" spans="1:8" x14ac:dyDescent="0.25">
      <c r="G3" s="9"/>
    </row>
    <row r="4" spans="1:8" ht="13" thickBot="1" x14ac:dyDescent="0.3">
      <c r="A4" s="5"/>
      <c r="B4" s="5"/>
      <c r="C4" s="5"/>
      <c r="D4" s="5"/>
      <c r="E4" s="5"/>
      <c r="F4" s="5"/>
      <c r="G4" s="5"/>
      <c r="H4" s="28"/>
    </row>
    <row r="5" spans="1:8" s="3" customFormat="1" ht="26.15" customHeight="1" x14ac:dyDescent="0.3">
      <c r="A5" s="4" t="s">
        <v>115</v>
      </c>
      <c r="B5" s="6" t="s">
        <v>181</v>
      </c>
      <c r="C5" s="6" t="s">
        <v>181</v>
      </c>
      <c r="D5" s="6" t="s">
        <v>182</v>
      </c>
      <c r="E5" s="6" t="s">
        <v>183</v>
      </c>
      <c r="F5" s="6" t="s">
        <v>184</v>
      </c>
      <c r="G5" s="6" t="s">
        <v>184</v>
      </c>
      <c r="H5" s="31" t="s">
        <v>185</v>
      </c>
    </row>
    <row r="6" spans="1:8" s="3" customFormat="1" ht="26.15" customHeight="1" x14ac:dyDescent="0.3">
      <c r="A6" s="4" t="s">
        <v>122</v>
      </c>
      <c r="B6" s="6" t="s">
        <v>186</v>
      </c>
      <c r="C6" s="6" t="s">
        <v>187</v>
      </c>
      <c r="D6" s="6" t="s">
        <v>186</v>
      </c>
      <c r="E6" s="6" t="s">
        <v>186</v>
      </c>
      <c r="F6" s="6" t="s">
        <v>186</v>
      </c>
      <c r="G6" s="6" t="s">
        <v>188</v>
      </c>
      <c r="H6" s="31" t="s">
        <v>186</v>
      </c>
    </row>
    <row r="7" spans="1:8" s="3" customFormat="1" ht="26.5" thickBot="1" x14ac:dyDescent="0.35">
      <c r="A7" s="12" t="s">
        <v>46</v>
      </c>
      <c r="B7" s="19">
        <v>2021</v>
      </c>
      <c r="C7" s="19">
        <v>2021</v>
      </c>
      <c r="D7" s="19">
        <v>2021</v>
      </c>
      <c r="E7" s="19">
        <v>2021</v>
      </c>
      <c r="F7" s="19">
        <v>2021</v>
      </c>
      <c r="G7" s="19">
        <v>2021</v>
      </c>
      <c r="H7" s="30">
        <v>2021</v>
      </c>
    </row>
    <row r="8" spans="1:8" x14ac:dyDescent="0.25">
      <c r="A8" s="10" t="s">
        <v>48</v>
      </c>
      <c r="B8" s="55" t="s">
        <v>125</v>
      </c>
      <c r="C8" s="24" t="s">
        <v>189</v>
      </c>
      <c r="D8" s="55" t="s">
        <v>125</v>
      </c>
      <c r="E8" s="55" t="s">
        <v>125</v>
      </c>
      <c r="F8" s="55" t="s">
        <v>125</v>
      </c>
      <c r="G8" s="24" t="s">
        <v>189</v>
      </c>
      <c r="H8" s="55" t="s">
        <v>125</v>
      </c>
    </row>
    <row r="9" spans="1:8" ht="13" thickBot="1" x14ac:dyDescent="0.3">
      <c r="A9" s="11" t="s">
        <v>50</v>
      </c>
      <c r="B9" s="16">
        <v>44706</v>
      </c>
      <c r="C9" s="16">
        <v>44706</v>
      </c>
      <c r="D9" s="16">
        <v>44706</v>
      </c>
      <c r="E9" s="16">
        <v>44706</v>
      </c>
      <c r="F9" s="16">
        <v>44895</v>
      </c>
      <c r="G9" s="16">
        <v>44895</v>
      </c>
      <c r="H9" s="16">
        <v>44720</v>
      </c>
    </row>
    <row r="10" spans="1:8" ht="13" x14ac:dyDescent="0.3">
      <c r="A10" s="2" t="s">
        <v>77</v>
      </c>
      <c r="B10" s="8">
        <f>B11+B39</f>
        <v>9207</v>
      </c>
      <c r="C10" s="23">
        <f t="shared" ref="C10:H10" si="0">C11+C39</f>
        <v>17318.537315838847</v>
      </c>
      <c r="D10" s="8">
        <f t="shared" si="0"/>
        <v>3320</v>
      </c>
      <c r="E10" s="8">
        <f t="shared" si="0"/>
        <v>549</v>
      </c>
      <c r="F10" s="8">
        <f t="shared" si="0"/>
        <v>73599</v>
      </c>
      <c r="G10" s="23">
        <f t="shared" si="0"/>
        <v>23617.979045211108</v>
      </c>
      <c r="H10" s="8">
        <f t="shared" si="0"/>
        <v>2271812</v>
      </c>
    </row>
    <row r="11" spans="1:8" ht="13" x14ac:dyDescent="0.3">
      <c r="A11" s="2" t="s">
        <v>83</v>
      </c>
      <c r="B11" s="8" cm="1">
        <f t="array" ref="B11">SUMPRODUCT(IF(ISNUMBER(B12:B38),1,0), B12:B38)+SUMPRODUCT(IF(ISNUMBER(B12:B38),0,1), IFERROR(VALUE(LEFT(B12:B38, LEN(B12:B38) - 4)), 0))</f>
        <v>8895</v>
      </c>
      <c r="C11" s="23" cm="1">
        <f t="array" ref="C11">SUMPRODUCT(IF(ISNUMBER(C12:C38),1,0), C12:C38)+SUMPRODUCT(IF(ISNUMBER(C12:C38),0,1), IFERROR(VALUE(LEFT(C12:C38, LEN(C12:C38) - 4)), 0))</f>
        <v>16918.6292515965</v>
      </c>
      <c r="D11" s="8" cm="1">
        <f t="array" ref="D11">SUMPRODUCT(IF(ISNUMBER(D12:D38),1,0), D12:D38)+SUMPRODUCT(IF(ISNUMBER(D12:D38),0,1), IFERROR(VALUE(LEFT(D12:D38, LEN(D12:D38) - 4)), 0))</f>
        <v>3306</v>
      </c>
      <c r="E11" s="8" cm="1">
        <f t="array" ref="E11">SUMPRODUCT(IF(ISNUMBER(E12:E38),1,0), E12:E38)+SUMPRODUCT(IF(ISNUMBER(E12:E38),0,1), IFERROR(VALUE(LEFT(E12:E38, LEN(E12:E38) - 4)), 0))</f>
        <v>505</v>
      </c>
      <c r="F11" s="8" cm="1">
        <f t="array" ref="F11">SUMPRODUCT(IF(ISNUMBER(F12:F38),1,0), F12:F38)+SUMPRODUCT(IF(ISNUMBER(F12:F38),0,1), IFERROR(VALUE(LEFT(F12:F38, LEN(F12:F38) - 4)), 0))</f>
        <v>70884</v>
      </c>
      <c r="G11" s="23" cm="1">
        <f t="array" ref="G11">SUMPRODUCT(IF(ISNUMBER(G12:G38),1,0), G12:G38)+SUMPRODUCT(IF(ISNUMBER(G12:G38),0,1), IFERROR(VALUE(LEFT(G12:G38, LEN(G12:G38) - 4)), 0))</f>
        <v>23118.842316694576</v>
      </c>
      <c r="H11" s="8" cm="1">
        <f t="array" ref="H11">SUMPRODUCT(IF(ISNUMBER(H12:H38),1,0), H12:H38)+SUMPRODUCT(IF(ISNUMBER(H12:H38),0,1), IFERROR(VALUE(LEFT(H12:H38, LEN(H12:H38) - 4)), 0))</f>
        <v>2271810</v>
      </c>
    </row>
    <row r="12" spans="1:8" x14ac:dyDescent="0.25">
      <c r="A12" s="1" t="s">
        <v>126</v>
      </c>
      <c r="B12" s="21">
        <v>84</v>
      </c>
      <c r="C12" s="20">
        <v>138.95360984771401</v>
      </c>
      <c r="D12" s="21">
        <v>0</v>
      </c>
      <c r="E12" s="21">
        <v>12</v>
      </c>
      <c r="F12" s="21">
        <v>3651</v>
      </c>
      <c r="G12" s="20">
        <v>515.08297646537096</v>
      </c>
      <c r="H12" s="21">
        <v>7069</v>
      </c>
    </row>
    <row r="13" spans="1:8" x14ac:dyDescent="0.25">
      <c r="A13" s="1" t="s">
        <v>127</v>
      </c>
      <c r="B13" s="21">
        <v>235</v>
      </c>
      <c r="C13" s="20">
        <v>346.91596054761698</v>
      </c>
      <c r="D13" s="21">
        <v>0</v>
      </c>
      <c r="E13" s="21">
        <v>11</v>
      </c>
      <c r="F13" s="21">
        <v>1839</v>
      </c>
      <c r="G13" s="20">
        <v>673.142184335205</v>
      </c>
      <c r="H13" s="21">
        <v>65</v>
      </c>
    </row>
    <row r="14" spans="1:8" x14ac:dyDescent="0.25">
      <c r="A14" s="1" t="s">
        <v>128</v>
      </c>
      <c r="B14" s="21">
        <v>282</v>
      </c>
      <c r="C14" s="20">
        <v>4.4078926595879997</v>
      </c>
      <c r="D14" s="21">
        <v>12</v>
      </c>
      <c r="E14" s="21">
        <v>0</v>
      </c>
      <c r="F14" s="21">
        <v>123</v>
      </c>
      <c r="G14" s="20">
        <v>17.857423146781699</v>
      </c>
      <c r="H14" s="21">
        <v>1</v>
      </c>
    </row>
    <row r="15" spans="1:8" x14ac:dyDescent="0.25">
      <c r="A15" s="1" t="s">
        <v>129</v>
      </c>
      <c r="B15" s="21">
        <v>120</v>
      </c>
      <c r="C15" s="20">
        <v>10.315293133947</v>
      </c>
      <c r="D15" s="21">
        <v>0</v>
      </c>
      <c r="E15" s="21">
        <v>21</v>
      </c>
      <c r="F15" s="21">
        <v>132</v>
      </c>
      <c r="G15" s="20">
        <v>21.105743251806899</v>
      </c>
      <c r="H15" s="21">
        <v>0</v>
      </c>
    </row>
    <row r="16" spans="1:8" x14ac:dyDescent="0.25">
      <c r="A16" s="1" t="s">
        <v>130</v>
      </c>
      <c r="B16" s="21">
        <v>40</v>
      </c>
      <c r="C16" s="20">
        <v>36.193959263260801</v>
      </c>
      <c r="D16" s="21">
        <v>0</v>
      </c>
      <c r="E16" s="21">
        <v>1</v>
      </c>
      <c r="F16" s="21">
        <v>198</v>
      </c>
      <c r="G16" s="20">
        <v>275.56443391759899</v>
      </c>
      <c r="H16" s="21">
        <v>0</v>
      </c>
    </row>
    <row r="17" spans="1:8" x14ac:dyDescent="0.25">
      <c r="A17" s="1" t="s">
        <v>131</v>
      </c>
      <c r="B17" s="21">
        <v>1871</v>
      </c>
      <c r="C17" s="20">
        <v>4521.18806628937</v>
      </c>
      <c r="D17" s="21">
        <v>128</v>
      </c>
      <c r="E17" s="21">
        <v>165</v>
      </c>
      <c r="F17" s="21">
        <v>16614</v>
      </c>
      <c r="G17" s="20">
        <v>4813.2503167055702</v>
      </c>
      <c r="H17" s="21">
        <v>1742477</v>
      </c>
    </row>
    <row r="18" spans="1:8" x14ac:dyDescent="0.25">
      <c r="A18" s="1" t="s">
        <v>132</v>
      </c>
      <c r="B18" s="21">
        <v>229</v>
      </c>
      <c r="C18" s="20">
        <v>663.12886718687002</v>
      </c>
      <c r="D18" s="21">
        <v>471</v>
      </c>
      <c r="E18" s="21">
        <v>17</v>
      </c>
      <c r="F18" s="21">
        <v>2035</v>
      </c>
      <c r="G18" s="20">
        <v>733.55020119728601</v>
      </c>
      <c r="H18" s="21">
        <v>4</v>
      </c>
    </row>
    <row r="19" spans="1:8" x14ac:dyDescent="0.25">
      <c r="A19" s="1" t="s">
        <v>133</v>
      </c>
      <c r="B19" s="21">
        <v>38</v>
      </c>
      <c r="C19" s="20">
        <v>5.4660073550622696</v>
      </c>
      <c r="D19" s="21">
        <v>1</v>
      </c>
      <c r="E19" s="21">
        <v>1</v>
      </c>
      <c r="F19" s="21">
        <v>28</v>
      </c>
      <c r="G19" s="20">
        <v>3.4233016652491499</v>
      </c>
      <c r="H19" s="21">
        <v>0</v>
      </c>
    </row>
    <row r="20" spans="1:8" x14ac:dyDescent="0.25">
      <c r="A20" s="1" t="s">
        <v>134</v>
      </c>
      <c r="B20" s="21">
        <v>339</v>
      </c>
      <c r="C20" s="20">
        <v>700.39042330994198</v>
      </c>
      <c r="D20" s="21">
        <v>2</v>
      </c>
      <c r="E20" s="21">
        <v>22</v>
      </c>
      <c r="F20" s="21">
        <v>6617</v>
      </c>
      <c r="G20" s="20">
        <v>1871.3909386189</v>
      </c>
      <c r="H20" s="21">
        <v>196</v>
      </c>
    </row>
    <row r="21" spans="1:8" x14ac:dyDescent="0.25">
      <c r="A21" s="1" t="s">
        <v>135</v>
      </c>
      <c r="B21" s="21">
        <v>219</v>
      </c>
      <c r="C21" s="20">
        <v>351.80272030029101</v>
      </c>
      <c r="D21" s="21">
        <v>2</v>
      </c>
      <c r="E21" s="21">
        <v>6</v>
      </c>
      <c r="F21" s="21">
        <v>853</v>
      </c>
      <c r="G21" s="20">
        <v>319.31390640076103</v>
      </c>
      <c r="H21" s="21">
        <v>7986</v>
      </c>
    </row>
    <row r="22" spans="1:8" x14ac:dyDescent="0.25">
      <c r="A22" s="1" t="s">
        <v>136</v>
      </c>
      <c r="B22" s="21">
        <v>972</v>
      </c>
      <c r="C22" s="20">
        <v>3521.4950703817899</v>
      </c>
      <c r="D22" s="21">
        <v>133</v>
      </c>
      <c r="E22" s="21">
        <v>92</v>
      </c>
      <c r="F22" s="21">
        <v>9691</v>
      </c>
      <c r="G22" s="20">
        <v>4787.5306211986199</v>
      </c>
      <c r="H22" s="21">
        <v>113</v>
      </c>
    </row>
    <row r="23" spans="1:8" x14ac:dyDescent="0.25">
      <c r="A23" s="1" t="s">
        <v>137</v>
      </c>
      <c r="B23" s="21">
        <v>190</v>
      </c>
      <c r="C23" s="20">
        <v>62.334448684147198</v>
      </c>
      <c r="D23" s="21">
        <v>1</v>
      </c>
      <c r="E23" s="21">
        <v>11</v>
      </c>
      <c r="F23" s="21">
        <v>118</v>
      </c>
      <c r="G23" s="20">
        <v>97.933173271374898</v>
      </c>
      <c r="H23" s="21">
        <v>1</v>
      </c>
    </row>
    <row r="24" spans="1:8" x14ac:dyDescent="0.25">
      <c r="A24" s="1" t="s">
        <v>138</v>
      </c>
      <c r="B24" s="21">
        <v>111</v>
      </c>
      <c r="C24" s="20">
        <v>20.9421171573523</v>
      </c>
      <c r="D24" s="21">
        <v>2</v>
      </c>
      <c r="E24" s="21">
        <v>0</v>
      </c>
      <c r="F24" s="21">
        <v>52</v>
      </c>
      <c r="G24" s="20">
        <v>32.322053688005099</v>
      </c>
      <c r="H24" s="21">
        <v>0</v>
      </c>
    </row>
    <row r="25" spans="1:8" x14ac:dyDescent="0.25">
      <c r="A25" s="1" t="s">
        <v>139</v>
      </c>
      <c r="B25" s="21">
        <v>57</v>
      </c>
      <c r="C25" s="20">
        <v>28.435623180300698</v>
      </c>
      <c r="D25" s="21">
        <v>1</v>
      </c>
      <c r="E25" s="21">
        <v>8</v>
      </c>
      <c r="F25" s="21">
        <v>300</v>
      </c>
      <c r="G25" s="20">
        <v>125.992233991935</v>
      </c>
      <c r="H25" s="21">
        <v>0</v>
      </c>
    </row>
    <row r="26" spans="1:8" x14ac:dyDescent="0.25">
      <c r="A26" s="1" t="s">
        <v>140</v>
      </c>
      <c r="B26" s="21">
        <v>94</v>
      </c>
      <c r="C26" s="20">
        <v>675.74818576759606</v>
      </c>
      <c r="D26" s="21">
        <v>1478</v>
      </c>
      <c r="E26" s="21">
        <v>13</v>
      </c>
      <c r="F26" s="21">
        <v>2284</v>
      </c>
      <c r="G26" s="20">
        <v>437.22336891798699</v>
      </c>
      <c r="H26" s="21">
        <v>6</v>
      </c>
    </row>
    <row r="27" spans="1:8" x14ac:dyDescent="0.25">
      <c r="A27" s="1" t="s">
        <v>141</v>
      </c>
      <c r="B27" s="21">
        <v>521</v>
      </c>
      <c r="C27" s="20">
        <v>689.728105281951</v>
      </c>
      <c r="D27" s="21">
        <v>0</v>
      </c>
      <c r="E27" s="21">
        <v>14</v>
      </c>
      <c r="F27" s="21">
        <v>3303</v>
      </c>
      <c r="G27" s="20">
        <v>2867.84723216871</v>
      </c>
      <c r="H27" s="21">
        <v>1060</v>
      </c>
    </row>
    <row r="28" spans="1:8" x14ac:dyDescent="0.25">
      <c r="A28" s="1" t="s">
        <v>142</v>
      </c>
      <c r="B28" s="21">
        <v>29</v>
      </c>
      <c r="C28" s="20">
        <v>5.0977016093299996</v>
      </c>
      <c r="D28" s="21">
        <v>0</v>
      </c>
      <c r="E28" s="21">
        <v>1</v>
      </c>
      <c r="F28" s="21">
        <v>56</v>
      </c>
      <c r="G28" s="20">
        <v>24.849160957566902</v>
      </c>
      <c r="H28" s="21">
        <v>0</v>
      </c>
    </row>
    <row r="29" spans="1:8" x14ac:dyDescent="0.25">
      <c r="A29" s="1" t="s">
        <v>143</v>
      </c>
      <c r="B29" s="21">
        <v>93</v>
      </c>
      <c r="C29" s="20">
        <v>237.160300501579</v>
      </c>
      <c r="D29" s="21">
        <v>998</v>
      </c>
      <c r="E29" s="21">
        <v>18</v>
      </c>
      <c r="F29" s="21">
        <v>8801</v>
      </c>
      <c r="G29" s="20">
        <v>1590.55515891597</v>
      </c>
      <c r="H29" s="21">
        <v>2445</v>
      </c>
    </row>
    <row r="30" spans="1:8" x14ac:dyDescent="0.25">
      <c r="A30" s="1" t="s">
        <v>144</v>
      </c>
      <c r="B30" s="21">
        <v>23</v>
      </c>
      <c r="C30" s="20">
        <v>1.1817762141945001</v>
      </c>
      <c r="D30" s="21">
        <v>0</v>
      </c>
      <c r="E30" s="21">
        <v>0</v>
      </c>
      <c r="F30" s="21">
        <v>47</v>
      </c>
      <c r="G30" s="20">
        <v>15.629525372179399</v>
      </c>
      <c r="H30" s="21">
        <v>0</v>
      </c>
    </row>
    <row r="31" spans="1:8" x14ac:dyDescent="0.25">
      <c r="A31" s="1" t="s">
        <v>145</v>
      </c>
      <c r="B31" s="21">
        <v>44</v>
      </c>
      <c r="C31" s="20">
        <v>9.6817462424930003</v>
      </c>
      <c r="D31" s="21">
        <v>0</v>
      </c>
      <c r="E31" s="21">
        <v>1</v>
      </c>
      <c r="F31" s="21">
        <v>209</v>
      </c>
      <c r="G31" s="20">
        <v>14.0404728903384</v>
      </c>
      <c r="H31" s="21">
        <v>0</v>
      </c>
    </row>
    <row r="32" spans="1:8" x14ac:dyDescent="0.25">
      <c r="A32" s="1" t="s">
        <v>146</v>
      </c>
      <c r="B32" s="21">
        <v>209</v>
      </c>
      <c r="C32" s="20">
        <v>1607.6981226503599</v>
      </c>
      <c r="D32" s="21">
        <v>58</v>
      </c>
      <c r="E32" s="21">
        <v>49</v>
      </c>
      <c r="F32" s="21">
        <v>9899</v>
      </c>
      <c r="G32" s="20">
        <v>2323.7846986418699</v>
      </c>
      <c r="H32" s="21">
        <v>504644</v>
      </c>
    </row>
    <row r="33" spans="1:8" x14ac:dyDescent="0.25">
      <c r="A33" s="1" t="s">
        <v>147</v>
      </c>
      <c r="B33" s="21">
        <v>811</v>
      </c>
      <c r="C33" s="20">
        <v>157.63242424933301</v>
      </c>
      <c r="D33" s="21">
        <v>4</v>
      </c>
      <c r="E33" s="21">
        <v>4</v>
      </c>
      <c r="F33" s="21">
        <v>307</v>
      </c>
      <c r="G33" s="20">
        <v>253.260523767579</v>
      </c>
      <c r="H33" s="21">
        <v>0</v>
      </c>
    </row>
    <row r="34" spans="1:8" x14ac:dyDescent="0.25">
      <c r="A34" s="1" t="s">
        <v>148</v>
      </c>
      <c r="B34" s="21">
        <v>58</v>
      </c>
      <c r="C34" s="20">
        <v>56.502685223753097</v>
      </c>
      <c r="D34" s="21">
        <v>0</v>
      </c>
      <c r="E34" s="21">
        <v>3</v>
      </c>
      <c r="F34" s="21">
        <v>271</v>
      </c>
      <c r="G34" s="20">
        <v>242.29801841508001</v>
      </c>
      <c r="H34" s="21">
        <v>0</v>
      </c>
    </row>
    <row r="35" spans="1:8" x14ac:dyDescent="0.25">
      <c r="A35" s="1" t="s">
        <v>149</v>
      </c>
      <c r="B35" s="21">
        <v>381</v>
      </c>
      <c r="C35" s="20">
        <v>31.8949732338464</v>
      </c>
      <c r="D35" s="21">
        <v>1</v>
      </c>
      <c r="E35" s="21">
        <v>4</v>
      </c>
      <c r="F35" s="21">
        <v>216</v>
      </c>
      <c r="G35" s="20">
        <v>89.598344059762198</v>
      </c>
      <c r="H35" s="21">
        <v>0</v>
      </c>
    </row>
    <row r="36" spans="1:8" x14ac:dyDescent="0.25">
      <c r="A36" s="1" t="s">
        <v>150</v>
      </c>
      <c r="B36" s="21">
        <v>1640</v>
      </c>
      <c r="C36" s="20">
        <v>3010.0771490381999</v>
      </c>
      <c r="D36" s="21">
        <v>14</v>
      </c>
      <c r="E36" s="21">
        <v>21</v>
      </c>
      <c r="F36" s="21">
        <v>2935</v>
      </c>
      <c r="G36" s="20">
        <v>857.47631211039902</v>
      </c>
      <c r="H36" s="21">
        <v>5743</v>
      </c>
    </row>
    <row r="37" spans="1:8" x14ac:dyDescent="0.25">
      <c r="A37" s="1" t="s">
        <v>109</v>
      </c>
      <c r="B37" s="21">
        <v>141</v>
      </c>
      <c r="C37" s="20">
        <v>21.39646306205</v>
      </c>
      <c r="D37" s="21">
        <v>0</v>
      </c>
      <c r="E37" s="21">
        <v>7</v>
      </c>
      <c r="F37" s="21">
        <v>58</v>
      </c>
      <c r="G37" s="20">
        <v>41.878414416215399</v>
      </c>
      <c r="H37" s="21">
        <v>0</v>
      </c>
    </row>
    <row r="38" spans="1:8" x14ac:dyDescent="0.25">
      <c r="A38" s="1" t="s">
        <v>151</v>
      </c>
      <c r="B38" s="21">
        <v>64</v>
      </c>
      <c r="C38" s="20">
        <v>2.8595592245620902</v>
      </c>
      <c r="D38" s="21">
        <v>0</v>
      </c>
      <c r="E38" s="21">
        <v>3</v>
      </c>
      <c r="F38" s="21">
        <v>247</v>
      </c>
      <c r="G38" s="20">
        <v>72.941578206449904</v>
      </c>
      <c r="H38" s="21">
        <v>0</v>
      </c>
    </row>
    <row r="39" spans="1:8" ht="13" x14ac:dyDescent="0.3">
      <c r="A39" s="2" t="s">
        <v>152</v>
      </c>
      <c r="B39" s="8" cm="1">
        <f t="array" ref="B39">SUMPRODUCT(IF(ISNUMBER(B40:B42),1,0), B40:B42)+SUMPRODUCT(IF(ISNUMBER(B40:B42),0,1), IFERROR(VALUE(LEFT(B40:B42, LEN(B40:B42) - 4)), 0))</f>
        <v>312</v>
      </c>
      <c r="C39" s="23" cm="1">
        <f t="array" ref="C39">SUMPRODUCT(IF(ISNUMBER(C40:C42),1,0), C40:C42)+SUMPRODUCT(IF(ISNUMBER(C40:C42),0,1), IFERROR(VALUE(LEFT(C40:C42, LEN(C40:C42) - 4)), 0))</f>
        <v>399.90806424234688</v>
      </c>
      <c r="D39" s="8" cm="1">
        <f t="array" ref="D39">SUMPRODUCT(IF(ISNUMBER(D40:D42),1,0), D40:D42)+SUMPRODUCT(IF(ISNUMBER(D40:D42),0,1), IFERROR(VALUE(LEFT(D40:D42, LEN(D40:D42) - 4)), 0))</f>
        <v>14</v>
      </c>
      <c r="E39" s="8" cm="1">
        <f t="array" ref="E39">SUMPRODUCT(IF(ISNUMBER(E40:E42),1,0), E40:E42)+SUMPRODUCT(IF(ISNUMBER(E40:E42),0,1), IFERROR(VALUE(LEFT(E40:E42, LEN(E40:E42) - 4)), 0))</f>
        <v>44</v>
      </c>
      <c r="F39" s="8" cm="1">
        <f t="array" ref="F39">SUMPRODUCT(IF(ISNUMBER(F40:F42),1,0), F40:F42)+SUMPRODUCT(IF(ISNUMBER(F40:F42),0,1), IFERROR(VALUE(LEFT(F40:F42, LEN(F40:F42) - 4)), 0))</f>
        <v>2715</v>
      </c>
      <c r="G39" s="23" cm="1">
        <f t="array" ref="G39">SUMPRODUCT(IF(ISNUMBER(G40:G42),1,0), G40:G42)+SUMPRODUCT(IF(ISNUMBER(G40:G42),0,1), IFERROR(VALUE(LEFT(G40:G42, LEN(G40:G42) - 4)), 0))</f>
        <v>499.13672851653303</v>
      </c>
      <c r="H39" s="8" cm="1">
        <f t="array" ref="H39">SUMPRODUCT(IF(ISNUMBER(H40:H42),1,0), H40:H42)+SUMPRODUCT(IF(ISNUMBER(H40:H42),0,1), IFERROR(VALUE(LEFT(H40:H42, LEN(H40:H42) - 4)), 0))</f>
        <v>2</v>
      </c>
    </row>
    <row r="40" spans="1:8" x14ac:dyDescent="0.25">
      <c r="A40" s="1" t="s">
        <v>153</v>
      </c>
      <c r="B40" s="21">
        <v>31</v>
      </c>
      <c r="C40" s="20">
        <v>20.072935751089901</v>
      </c>
      <c r="D40" s="21">
        <v>1</v>
      </c>
      <c r="E40" s="21">
        <v>1</v>
      </c>
      <c r="F40" s="21">
        <v>251</v>
      </c>
      <c r="G40" s="20">
        <v>28.643183422451798</v>
      </c>
      <c r="H40" s="21">
        <v>0</v>
      </c>
    </row>
    <row r="41" spans="1:8" x14ac:dyDescent="0.25">
      <c r="A41" s="1" t="s">
        <v>154</v>
      </c>
      <c r="B41" s="21">
        <v>4</v>
      </c>
      <c r="C41" s="20">
        <v>2.7624983040000002</v>
      </c>
      <c r="D41" s="21">
        <v>0</v>
      </c>
      <c r="E41" s="21">
        <v>1</v>
      </c>
      <c r="F41" s="21">
        <v>36</v>
      </c>
      <c r="G41" s="20">
        <v>4.0050677179102596</v>
      </c>
      <c r="H41" s="21">
        <v>0</v>
      </c>
    </row>
    <row r="42" spans="1:8" ht="13" thickBot="1" x14ac:dyDescent="0.3">
      <c r="A42" s="5" t="s">
        <v>155</v>
      </c>
      <c r="B42" s="26">
        <v>277</v>
      </c>
      <c r="C42" s="25">
        <v>377.072630187257</v>
      </c>
      <c r="D42" s="26">
        <v>13</v>
      </c>
      <c r="E42" s="26">
        <v>42</v>
      </c>
      <c r="F42" s="26">
        <v>2428</v>
      </c>
      <c r="G42" s="25">
        <v>466.48847737617098</v>
      </c>
      <c r="H42" s="26">
        <v>2</v>
      </c>
    </row>
    <row r="43" spans="1:8" ht="13" x14ac:dyDescent="0.3">
      <c r="A43" s="2" t="s">
        <v>156</v>
      </c>
      <c r="B43" s="21"/>
      <c r="C43" s="20"/>
      <c r="D43" s="21"/>
      <c r="E43" s="21"/>
      <c r="F43" s="21"/>
      <c r="G43" s="20"/>
      <c r="H43" s="21"/>
    </row>
    <row r="44" spans="1:8" x14ac:dyDescent="0.25">
      <c r="A44" s="1" t="s">
        <v>157</v>
      </c>
      <c r="B44" s="21">
        <v>1793</v>
      </c>
      <c r="C44" s="20">
        <v>1917.13849743116</v>
      </c>
      <c r="D44" s="21">
        <v>608</v>
      </c>
      <c r="E44" s="21">
        <v>116</v>
      </c>
      <c r="F44" s="21">
        <v>10694</v>
      </c>
      <c r="G44" s="20">
        <v>3848.40731533601</v>
      </c>
      <c r="H44" s="21">
        <v>178896</v>
      </c>
    </row>
    <row r="45" spans="1:8" x14ac:dyDescent="0.25">
      <c r="A45" s="1" t="s">
        <v>158</v>
      </c>
      <c r="B45" s="21">
        <v>246</v>
      </c>
      <c r="C45" s="20">
        <v>1450.04281627359</v>
      </c>
      <c r="D45" s="21">
        <v>23</v>
      </c>
      <c r="E45" s="21">
        <v>37</v>
      </c>
      <c r="F45" s="21">
        <v>3221</v>
      </c>
      <c r="G45" s="20">
        <v>635.67941388898703</v>
      </c>
      <c r="H45" s="21">
        <v>135045</v>
      </c>
    </row>
    <row r="46" spans="1:8" x14ac:dyDescent="0.25">
      <c r="A46" s="1" t="s">
        <v>159</v>
      </c>
      <c r="B46" s="21">
        <v>642</v>
      </c>
      <c r="C46" s="20">
        <v>5241.4920130558403</v>
      </c>
      <c r="D46" s="21">
        <v>1</v>
      </c>
      <c r="E46" s="21">
        <v>75</v>
      </c>
      <c r="F46" s="21">
        <v>1104</v>
      </c>
      <c r="G46" s="20">
        <v>11048.400378149499</v>
      </c>
      <c r="H46" s="21">
        <v>0</v>
      </c>
    </row>
    <row r="47" spans="1:8" x14ac:dyDescent="0.25">
      <c r="A47" s="1" t="s">
        <v>160</v>
      </c>
      <c r="B47" s="21">
        <v>3593</v>
      </c>
      <c r="C47" s="20">
        <v>41407.092146360897</v>
      </c>
      <c r="D47" s="21">
        <v>1077</v>
      </c>
      <c r="E47" s="21">
        <v>26</v>
      </c>
      <c r="F47" s="21">
        <v>19060</v>
      </c>
      <c r="G47" s="20">
        <v>28367.5506675059</v>
      </c>
      <c r="H47" s="21">
        <v>15</v>
      </c>
    </row>
    <row r="48" spans="1:8" x14ac:dyDescent="0.25">
      <c r="A48" s="1" t="s">
        <v>190</v>
      </c>
      <c r="B48" s="21">
        <v>5726</v>
      </c>
      <c r="C48" s="20">
        <v>10562.597290964501</v>
      </c>
      <c r="D48" s="21">
        <v>529</v>
      </c>
      <c r="E48" s="21">
        <v>726</v>
      </c>
      <c r="F48" s="21">
        <v>14299</v>
      </c>
      <c r="G48" s="20">
        <v>11555.2225192223</v>
      </c>
      <c r="H48" s="21">
        <v>173</v>
      </c>
    </row>
    <row r="49" spans="1:8" x14ac:dyDescent="0.25">
      <c r="C49" s="13"/>
      <c r="D49" s="14"/>
      <c r="F49" s="14"/>
      <c r="G49" s="18"/>
      <c r="H49" s="29"/>
    </row>
    <row r="50" spans="1:8" ht="12.75" customHeight="1" x14ac:dyDescent="0.25">
      <c r="A50" s="91" t="s">
        <v>191</v>
      </c>
      <c r="B50" s="92"/>
      <c r="C50" s="92"/>
      <c r="D50" s="92"/>
      <c r="E50" s="92"/>
      <c r="F50" s="92"/>
      <c r="G50" s="92"/>
      <c r="H50" s="92"/>
    </row>
    <row r="51" spans="1:8" ht="12.75" customHeight="1" x14ac:dyDescent="0.25">
      <c r="A51" s="91" t="s">
        <v>192</v>
      </c>
      <c r="B51" s="91"/>
      <c r="C51" s="91"/>
      <c r="D51" s="91"/>
      <c r="E51" s="91"/>
      <c r="F51" s="91"/>
      <c r="G51" s="91"/>
      <c r="H51" s="91"/>
    </row>
    <row r="52" spans="1:8" x14ac:dyDescent="0.25">
      <c r="A52" s="91"/>
      <c r="B52" s="91"/>
      <c r="C52" s="91"/>
      <c r="D52" s="91"/>
      <c r="E52" s="91"/>
      <c r="F52" s="91"/>
      <c r="G52" s="91"/>
      <c r="H52" s="91"/>
    </row>
    <row r="53" spans="1:8" x14ac:dyDescent="0.25">
      <c r="A53" s="91"/>
      <c r="B53" s="91"/>
      <c r="C53" s="91"/>
      <c r="D53" s="91"/>
      <c r="E53" s="91"/>
      <c r="F53" s="91"/>
      <c r="G53" s="91"/>
      <c r="H53" s="91"/>
    </row>
    <row r="54" spans="1:8" ht="12.75" customHeight="1" x14ac:dyDescent="0.25">
      <c r="A54" s="91"/>
      <c r="B54" s="91"/>
      <c r="C54" s="91"/>
      <c r="D54" s="91"/>
      <c r="E54" s="91"/>
      <c r="F54" s="91"/>
      <c r="G54" s="91"/>
      <c r="H54" s="91"/>
    </row>
    <row r="55" spans="1:8" x14ac:dyDescent="0.25">
      <c r="A55" s="91"/>
      <c r="B55" s="91"/>
      <c r="C55" s="91"/>
      <c r="D55" s="91"/>
      <c r="E55" s="91"/>
      <c r="F55" s="91"/>
      <c r="G55" s="91"/>
      <c r="H55" s="91"/>
    </row>
  </sheetData>
  <sheetProtection algorithmName="SHA-512" hashValue="/NkLiY3+p1tOf1FaKI4XLovKPTRq3MdxmCK4YxrPT/pHBaVoIqBfjwTISnTdUykaeVNi1G0zCr8q2N1yhcQtDw==" saltValue="EMfchCxBPbuxv65IzyCy/w==" spinCount="100000" sheet="1" objects="1" scenarios="1"/>
  <mergeCells count="2">
    <mergeCell ref="A50:H50"/>
    <mergeCell ref="A51:H55"/>
  </mergeCells>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9"/>
  <sheetViews>
    <sheetView view="pageBreakPreview" zoomScale="90" zoomScaleNormal="100" zoomScaleSheetLayoutView="90" zoomScalePageLayoutView="60" workbookViewId="0"/>
  </sheetViews>
  <sheetFormatPr defaultColWidth="9" defaultRowHeight="12.5" x14ac:dyDescent="0.25"/>
  <cols>
    <col min="1" max="1" width="23.33203125" style="1" customWidth="1"/>
    <col min="2" max="5" width="22.58203125" style="1" customWidth="1"/>
    <col min="6" max="16384" width="9" style="1"/>
  </cols>
  <sheetData>
    <row r="1" spans="1:5" ht="22.5" x14ac:dyDescent="0.25">
      <c r="A1" s="73" t="s">
        <v>21</v>
      </c>
    </row>
    <row r="2" spans="1:5" ht="15.5" x14ac:dyDescent="0.35">
      <c r="A2" s="74" t="s">
        <v>26</v>
      </c>
      <c r="B2" s="74" t="s">
        <v>27</v>
      </c>
    </row>
    <row r="4" spans="1:5" ht="13" thickBot="1" x14ac:dyDescent="0.3">
      <c r="A4" s="5"/>
      <c r="B4" s="5"/>
      <c r="C4" s="5"/>
      <c r="D4" s="5"/>
      <c r="E4" s="5"/>
    </row>
    <row r="5" spans="1:5" s="3" customFormat="1" ht="26.15" customHeight="1" x14ac:dyDescent="0.3">
      <c r="A5" s="4" t="s">
        <v>115</v>
      </c>
      <c r="B5" s="6" t="s">
        <v>181</v>
      </c>
      <c r="C5" s="6" t="s">
        <v>182</v>
      </c>
      <c r="D5" s="6" t="s">
        <v>193</v>
      </c>
      <c r="E5" s="6" t="s">
        <v>184</v>
      </c>
    </row>
    <row r="6" spans="1:5" s="3" customFormat="1" ht="26.15" customHeight="1" x14ac:dyDescent="0.3">
      <c r="A6" s="4" t="s">
        <v>122</v>
      </c>
      <c r="B6" s="6" t="s">
        <v>194</v>
      </c>
      <c r="C6" s="6" t="s">
        <v>194</v>
      </c>
      <c r="D6" s="6" t="s">
        <v>194</v>
      </c>
      <c r="E6" s="6" t="s">
        <v>194</v>
      </c>
    </row>
    <row r="7" spans="1:5" s="3" customFormat="1" ht="13.5" thickBot="1" x14ac:dyDescent="0.35">
      <c r="A7" s="12" t="s">
        <v>46</v>
      </c>
      <c r="B7" s="19">
        <v>2021</v>
      </c>
      <c r="C7" s="19">
        <v>2021</v>
      </c>
      <c r="D7" s="19">
        <v>2021</v>
      </c>
      <c r="E7" s="19">
        <v>2021</v>
      </c>
    </row>
    <row r="8" spans="1:5" x14ac:dyDescent="0.25">
      <c r="A8" s="10" t="s">
        <v>48</v>
      </c>
      <c r="B8" s="24" t="s">
        <v>189</v>
      </c>
      <c r="C8" s="24" t="s">
        <v>189</v>
      </c>
      <c r="D8" s="24" t="s">
        <v>189</v>
      </c>
      <c r="E8" s="24" t="s">
        <v>189</v>
      </c>
    </row>
    <row r="9" spans="1:5" ht="13" thickBot="1" x14ac:dyDescent="0.3">
      <c r="A9" s="11" t="s">
        <v>50</v>
      </c>
      <c r="B9" s="16">
        <v>44824</v>
      </c>
      <c r="C9" s="16">
        <v>44824</v>
      </c>
      <c r="D9" s="16">
        <v>44824</v>
      </c>
      <c r="E9" s="16">
        <v>44895</v>
      </c>
    </row>
    <row r="10" spans="1:5" ht="13" x14ac:dyDescent="0.3">
      <c r="A10" s="2" t="s">
        <v>77</v>
      </c>
      <c r="B10" s="23">
        <f>B11+B39+B43</f>
        <v>13545.769336597918</v>
      </c>
      <c r="C10" s="23">
        <f t="shared" ref="C10:E10" si="0">C11+C39+C43</f>
        <v>1780.5793595950968</v>
      </c>
      <c r="D10" s="23">
        <f t="shared" si="0"/>
        <v>202.48171715577217</v>
      </c>
      <c r="E10" s="23">
        <f t="shared" si="0"/>
        <v>29843.090593519471</v>
      </c>
    </row>
    <row r="11" spans="1:5" ht="13" x14ac:dyDescent="0.3">
      <c r="A11" s="2" t="s">
        <v>83</v>
      </c>
      <c r="B11" s="23" cm="1">
        <f t="array" ref="B11">SUMPRODUCT(IF(ISNUMBER(B12:B38),1,0), B12:B38)+SUMPRODUCT(IF(ISNUMBER(B12:B38),0,1), IFERROR(VALUE(LEFT(B12:B38, LEN(B12:B38) - 4)), 0))</f>
        <v>9577.0970751321165</v>
      </c>
      <c r="C11" s="23" cm="1">
        <f t="array" ref="C11">SUMPRODUCT(IF(ISNUMBER(C12:C38),1,0), C12:C38)+SUMPRODUCT(IF(ISNUMBER(C12:C38),0,1), IFERROR(VALUE(LEFT(C12:C38, LEN(C12:C38) - 4)), 0))</f>
        <v>1263.8790451971679</v>
      </c>
      <c r="D11" s="23" cm="1">
        <f t="array" ref="D11">SUMPRODUCT(IF(ISNUMBER(D12:D38),1,0), D12:D38)+SUMPRODUCT(IF(ISNUMBER(D12:D38),0,1), IFERROR(VALUE(LEFT(D12:D38, LEN(D12:D38) - 4)), 0))</f>
        <v>131.33232126176429</v>
      </c>
      <c r="E11" s="23" cm="1">
        <f t="array" ref="E11">SUMPRODUCT(IF(ISNUMBER(E12:E38),1,0), E12:E38)+SUMPRODUCT(IF(ISNUMBER(E12:E38),0,1), IFERROR(VALUE(LEFT(E12:E38, LEN(E12:E38) - 4)), 0))</f>
        <v>12109.341767552591</v>
      </c>
    </row>
    <row r="12" spans="1:5" x14ac:dyDescent="0.25">
      <c r="A12" s="1" t="s">
        <v>126</v>
      </c>
      <c r="B12" s="20">
        <v>36.503557510470003</v>
      </c>
      <c r="C12" s="20">
        <v>3.8932393060000001E-2</v>
      </c>
      <c r="D12" s="20">
        <v>0.15554322856</v>
      </c>
      <c r="E12" s="20">
        <v>0.25451528941000001</v>
      </c>
    </row>
    <row r="13" spans="1:5" x14ac:dyDescent="0.25">
      <c r="A13" s="1" t="s">
        <v>127</v>
      </c>
      <c r="B13" s="20">
        <v>95.905372404220003</v>
      </c>
      <c r="C13" s="20">
        <v>3.6784809799999998E-2</v>
      </c>
      <c r="D13" s="20">
        <v>0</v>
      </c>
      <c r="E13" s="20">
        <v>130.08315414473</v>
      </c>
    </row>
    <row r="14" spans="1:5" x14ac:dyDescent="0.25">
      <c r="A14" s="1" t="s">
        <v>128</v>
      </c>
      <c r="B14" s="20">
        <v>0.36380160358699998</v>
      </c>
      <c r="C14" s="20">
        <v>1.9449180659999901E-3</v>
      </c>
      <c r="D14" s="20">
        <v>1.28939586E-4</v>
      </c>
      <c r="E14" s="20">
        <v>0.14011191081999999</v>
      </c>
    </row>
    <row r="15" spans="1:5" x14ac:dyDescent="0.25">
      <c r="A15" s="1" t="s">
        <v>129</v>
      </c>
      <c r="B15" s="20">
        <v>8.6711178870000002E-2</v>
      </c>
      <c r="C15" s="20">
        <v>0</v>
      </c>
      <c r="D15" s="20">
        <v>0</v>
      </c>
      <c r="E15" s="20">
        <v>4.7997335999999999E-4</v>
      </c>
    </row>
    <row r="16" spans="1:5" x14ac:dyDescent="0.25">
      <c r="A16" s="1" t="s">
        <v>130</v>
      </c>
      <c r="B16" s="20">
        <v>5.6693118874703998</v>
      </c>
      <c r="C16" s="20">
        <v>3.4700759999999901E-5</v>
      </c>
      <c r="D16" s="20">
        <v>0</v>
      </c>
      <c r="E16" s="20">
        <v>4.3644260952499998</v>
      </c>
    </row>
    <row r="17" spans="1:5" x14ac:dyDescent="0.25">
      <c r="A17" s="1" t="s">
        <v>131</v>
      </c>
      <c r="B17" s="20">
        <v>1791.6015386342799</v>
      </c>
      <c r="C17" s="20">
        <v>277.336828003064</v>
      </c>
      <c r="D17" s="20">
        <v>78.328339669621798</v>
      </c>
      <c r="E17" s="20">
        <v>25.270743545089999</v>
      </c>
    </row>
    <row r="18" spans="1:5" x14ac:dyDescent="0.25">
      <c r="A18" s="1" t="s">
        <v>132</v>
      </c>
      <c r="B18" s="20">
        <v>242.10825039910799</v>
      </c>
      <c r="C18" s="20">
        <v>19.662989269312401</v>
      </c>
      <c r="D18" s="20">
        <v>0</v>
      </c>
      <c r="E18" s="20">
        <v>47.139345721089903</v>
      </c>
    </row>
    <row r="19" spans="1:5" x14ac:dyDescent="0.25">
      <c r="A19" s="1" t="s">
        <v>133</v>
      </c>
      <c r="B19" s="20">
        <v>0.49011871478980001</v>
      </c>
      <c r="C19" s="20">
        <v>1.06045396194E-2</v>
      </c>
      <c r="D19" s="20">
        <v>0</v>
      </c>
      <c r="E19" s="20">
        <v>1.30601E-2</v>
      </c>
    </row>
    <row r="20" spans="1:5" x14ac:dyDescent="0.25">
      <c r="A20" s="1" t="s">
        <v>134</v>
      </c>
      <c r="B20" s="20">
        <v>372.30333257772003</v>
      </c>
      <c r="C20" s="20">
        <v>1.5559758799500001</v>
      </c>
      <c r="D20" s="20">
        <v>4.0029999999999996E-6</v>
      </c>
      <c r="E20" s="20">
        <v>591.669864852199</v>
      </c>
    </row>
    <row r="21" spans="1:5" x14ac:dyDescent="0.25">
      <c r="A21" s="1" t="s">
        <v>135</v>
      </c>
      <c r="B21" s="20">
        <v>156.958346887891</v>
      </c>
      <c r="C21" s="20">
        <v>0.23408695821299999</v>
      </c>
      <c r="D21" s="20">
        <v>2.22995198086E-2</v>
      </c>
      <c r="E21" s="20">
        <v>1.7160999999999999E-2</v>
      </c>
    </row>
    <row r="22" spans="1:5" x14ac:dyDescent="0.25">
      <c r="A22" s="1" t="s">
        <v>136</v>
      </c>
      <c r="B22" s="20">
        <v>2645.9054273683</v>
      </c>
      <c r="C22" s="20">
        <v>78.700323307589699</v>
      </c>
      <c r="D22" s="20">
        <v>12.0254879188887</v>
      </c>
      <c r="E22" s="20">
        <v>2480.31422042656</v>
      </c>
    </row>
    <row r="23" spans="1:5" x14ac:dyDescent="0.25">
      <c r="A23" s="1" t="s">
        <v>137</v>
      </c>
      <c r="B23" s="20">
        <v>17.484348630139898</v>
      </c>
      <c r="C23" s="20">
        <v>4.2780333999999998E-3</v>
      </c>
      <c r="D23" s="20">
        <v>1.0691069000000001E-3</v>
      </c>
      <c r="E23" s="20">
        <v>26.541640381400001</v>
      </c>
    </row>
    <row r="24" spans="1:5" x14ac:dyDescent="0.25">
      <c r="A24" s="1" t="s">
        <v>138</v>
      </c>
      <c r="B24" s="20">
        <v>0.30150112629894998</v>
      </c>
      <c r="C24" s="20">
        <v>6.0210057994799998E-3</v>
      </c>
      <c r="D24" s="20">
        <v>0</v>
      </c>
      <c r="E24" s="20">
        <v>3.0240767920000002E-2</v>
      </c>
    </row>
    <row r="25" spans="1:5" x14ac:dyDescent="0.25">
      <c r="A25" s="1" t="s">
        <v>139</v>
      </c>
      <c r="B25" s="20">
        <v>9.0680547318764599</v>
      </c>
      <c r="C25" s="20">
        <v>5.25566904023E-3</v>
      </c>
      <c r="D25" s="20">
        <v>3.719449429E-5</v>
      </c>
      <c r="E25" s="20">
        <v>2.1378050499999999E-2</v>
      </c>
    </row>
    <row r="26" spans="1:5" x14ac:dyDescent="0.25">
      <c r="A26" s="1" t="s">
        <v>140</v>
      </c>
      <c r="B26" s="20">
        <v>236.27776999608301</v>
      </c>
      <c r="C26" s="20">
        <v>6.4056625482450003E-2</v>
      </c>
      <c r="D26" s="20">
        <v>3.1631403933979301</v>
      </c>
      <c r="E26" s="20">
        <v>1.0677715139999999</v>
      </c>
    </row>
    <row r="27" spans="1:5" x14ac:dyDescent="0.25">
      <c r="A27" s="1" t="s">
        <v>141</v>
      </c>
      <c r="B27" s="20">
        <v>614.87765107769997</v>
      </c>
      <c r="C27" s="20">
        <v>93.867720246909997</v>
      </c>
      <c r="D27" s="20">
        <v>0</v>
      </c>
      <c r="E27" s="20">
        <v>3193.0058158588399</v>
      </c>
    </row>
    <row r="28" spans="1:5" x14ac:dyDescent="0.25">
      <c r="A28" s="1" t="s">
        <v>142</v>
      </c>
      <c r="B28" s="20">
        <v>0.37384559108740001</v>
      </c>
      <c r="C28" s="20">
        <v>0</v>
      </c>
      <c r="D28" s="20">
        <v>0</v>
      </c>
      <c r="E28" s="20">
        <v>7.2027999999999997E-3</v>
      </c>
    </row>
    <row r="29" spans="1:5" x14ac:dyDescent="0.25">
      <c r="A29" s="1" t="s">
        <v>143</v>
      </c>
      <c r="B29" s="20">
        <v>5.4236577299999998E-2</v>
      </c>
      <c r="C29" s="20">
        <v>0</v>
      </c>
      <c r="D29" s="20">
        <v>4.3332279999999997E-3</v>
      </c>
      <c r="E29" s="20">
        <v>3.997903152E-2</v>
      </c>
    </row>
    <row r="30" spans="1:5" x14ac:dyDescent="0.25">
      <c r="A30" s="1" t="s">
        <v>144</v>
      </c>
      <c r="B30" s="20">
        <v>2.8365759397999998E-2</v>
      </c>
      <c r="C30" s="20">
        <v>0</v>
      </c>
      <c r="D30" s="20">
        <v>0</v>
      </c>
      <c r="E30" s="20">
        <v>1.4734000000000001E-2</v>
      </c>
    </row>
    <row r="31" spans="1:5" x14ac:dyDescent="0.25">
      <c r="A31" s="1" t="s">
        <v>145</v>
      </c>
      <c r="B31" s="20">
        <v>3.2469179088389998E-2</v>
      </c>
      <c r="C31" s="20">
        <v>0</v>
      </c>
      <c r="D31" s="20">
        <v>0</v>
      </c>
      <c r="E31" s="20">
        <v>0.20798762663000001</v>
      </c>
    </row>
    <row r="32" spans="1:5" x14ac:dyDescent="0.25">
      <c r="A32" s="1" t="s">
        <v>146</v>
      </c>
      <c r="B32" s="20">
        <v>2622.1460380570002</v>
      </c>
      <c r="C32" s="20">
        <v>780.95905134155703</v>
      </c>
      <c r="D32" s="20">
        <v>21.203924258581299</v>
      </c>
      <c r="E32" s="20">
        <v>5595.76154584096</v>
      </c>
    </row>
    <row r="33" spans="1:5" x14ac:dyDescent="0.25">
      <c r="A33" s="1" t="s">
        <v>147</v>
      </c>
      <c r="B33" s="20">
        <v>74.453716999230906</v>
      </c>
      <c r="C33" s="20">
        <v>0.13375700718761999</v>
      </c>
      <c r="D33" s="20">
        <v>0</v>
      </c>
      <c r="E33" s="20">
        <v>0</v>
      </c>
    </row>
    <row r="34" spans="1:5" x14ac:dyDescent="0.25">
      <c r="A34" s="1" t="s">
        <v>148</v>
      </c>
      <c r="B34" s="20">
        <v>29.005108951729898</v>
      </c>
      <c r="C34" s="20">
        <v>9.2674645600000008E-3</v>
      </c>
      <c r="D34" s="20">
        <v>0</v>
      </c>
      <c r="E34" s="20">
        <v>0.42622969464999999</v>
      </c>
    </row>
    <row r="35" spans="1:5" x14ac:dyDescent="0.25">
      <c r="A35" s="1" t="s">
        <v>149</v>
      </c>
      <c r="B35" s="20">
        <v>2.2384480763386199</v>
      </c>
      <c r="C35" s="20">
        <v>8.1587732529099996E-3</v>
      </c>
      <c r="D35" s="20">
        <v>0</v>
      </c>
      <c r="E35" s="20">
        <v>0.21645384279999999</v>
      </c>
    </row>
    <row r="36" spans="1:5" x14ac:dyDescent="0.25">
      <c r="A36" s="1" t="s">
        <v>150</v>
      </c>
      <c r="B36" s="20">
        <v>622.46986349764097</v>
      </c>
      <c r="C36" s="20">
        <v>11.2429614860234</v>
      </c>
      <c r="D36" s="20">
        <v>16.428012700925699</v>
      </c>
      <c r="E36" s="20">
        <v>12.50562283429</v>
      </c>
    </row>
    <row r="37" spans="1:5" x14ac:dyDescent="0.25">
      <c r="A37" s="1" t="s">
        <v>109</v>
      </c>
      <c r="B37" s="20">
        <v>0.38117902876999998</v>
      </c>
      <c r="C37" s="20">
        <v>1.2764519999999999E-5</v>
      </c>
      <c r="D37" s="20">
        <v>1.1000000000000001E-6</v>
      </c>
      <c r="E37" s="20">
        <v>1.5982495999999999E-4</v>
      </c>
    </row>
    <row r="38" spans="1:5" x14ac:dyDescent="0.25">
      <c r="A38" s="1" t="s">
        <v>151</v>
      </c>
      <c r="B38" s="20">
        <v>8.70868572999999E-3</v>
      </c>
      <c r="C38" s="20">
        <v>0</v>
      </c>
      <c r="D38" s="20">
        <v>0</v>
      </c>
      <c r="E38" s="20">
        <v>0.22792242561000001</v>
      </c>
    </row>
    <row r="39" spans="1:5" ht="13" x14ac:dyDescent="0.3">
      <c r="A39" s="2" t="s">
        <v>152</v>
      </c>
      <c r="B39" s="23" cm="1">
        <f t="array" ref="B39">SUMPRODUCT(IF(ISNUMBER(B40:B42),1,0), B40:B42)+SUMPRODUCT(IF(ISNUMBER(B40:B42),0,1), IFERROR(VALUE(LEFT(B40:B42, LEN(B40:B42) - 4)), 0))</f>
        <v>166.37254251499624</v>
      </c>
      <c r="C39" s="23" cm="1">
        <f t="array" ref="C39">SUMPRODUCT(IF(ISNUMBER(C40:C42),1,0), C40:C42)+SUMPRODUCT(IF(ISNUMBER(C40:C42),0,1), IFERROR(VALUE(LEFT(C40:C42, LEN(C40:C42) - 4)), 0))</f>
        <v>0.49950049948605996</v>
      </c>
      <c r="D39" s="23" cm="1">
        <f t="array" ref="D39">SUMPRODUCT(IF(ISNUMBER(D40:D42),1,0), D40:D42)+SUMPRODUCT(IF(ISNUMBER(D40:D42),0,1), IFERROR(VALUE(LEFT(D40:D42, LEN(D40:D42) - 4)), 0))</f>
        <v>1.3449132914799999</v>
      </c>
      <c r="E39" s="23" cm="1">
        <f t="array" ref="E39">SUMPRODUCT(IF(ISNUMBER(E40:E42),1,0), E40:E42)+SUMPRODUCT(IF(ISNUMBER(E40:E42),0,1), IFERROR(VALUE(LEFT(E40:E42, LEN(E40:E42) - 4)), 0))</f>
        <v>13.80015694822</v>
      </c>
    </row>
    <row r="40" spans="1:5" x14ac:dyDescent="0.25">
      <c r="A40" s="1" t="s">
        <v>153</v>
      </c>
      <c r="B40" s="20">
        <v>7.1077690854362396</v>
      </c>
      <c r="C40" s="20">
        <v>1.7020330286059999E-2</v>
      </c>
      <c r="D40" s="20">
        <v>0</v>
      </c>
      <c r="E40" s="20">
        <v>6.8007873829200003</v>
      </c>
    </row>
    <row r="41" spans="1:5" x14ac:dyDescent="0.25">
      <c r="A41" s="1" t="s">
        <v>154</v>
      </c>
      <c r="B41" s="20">
        <v>0</v>
      </c>
      <c r="C41" s="20">
        <v>0</v>
      </c>
      <c r="D41" s="20">
        <v>0</v>
      </c>
      <c r="E41" s="20">
        <v>0</v>
      </c>
    </row>
    <row r="42" spans="1:5" x14ac:dyDescent="0.25">
      <c r="A42" s="1" t="s">
        <v>155</v>
      </c>
      <c r="B42" s="20">
        <v>159.26477342955999</v>
      </c>
      <c r="C42" s="20">
        <v>0.48248016919999998</v>
      </c>
      <c r="D42" s="20">
        <v>1.3449132914799999</v>
      </c>
      <c r="E42" s="20">
        <v>6.9993695653000003</v>
      </c>
    </row>
    <row r="43" spans="1:5" ht="13" x14ac:dyDescent="0.3">
      <c r="A43" s="2" t="s">
        <v>195</v>
      </c>
      <c r="B43" s="23" cm="1">
        <f t="array" ref="B43">SUMPRODUCT(IF(ISNUMBER(B44:B45),1,0), B44:B45)+SUMPRODUCT(IF(ISNUMBER(B44:B45),0,1), IFERROR(VALUE(LEFT(B44:B45, LEN(B44:B45) - 4)), 0))</f>
        <v>3802.2997189508033</v>
      </c>
      <c r="C43" s="23" cm="1">
        <f t="array" ref="C43">SUMPRODUCT(IF(ISNUMBER(C44:C45),1,0), C44:C45)+SUMPRODUCT(IF(ISNUMBER(C44:C45),0,1), IFERROR(VALUE(LEFT(C44:C45, LEN(C44:C45) - 4)), 0))</f>
        <v>516.20081389844302</v>
      </c>
      <c r="D43" s="23" cm="1">
        <f t="array" ref="D43">SUMPRODUCT(IF(ISNUMBER(D44:D45),1,0), D44:D45)+SUMPRODUCT(IF(ISNUMBER(D44:D45),0,1), IFERROR(VALUE(LEFT(D44:D45, LEN(D44:D45) - 4)), 0))</f>
        <v>69.804482602527898</v>
      </c>
      <c r="E43" s="23" cm="1">
        <f t="array" ref="E43">SUMPRODUCT(IF(ISNUMBER(E44:E45),1,0), E44:E45)+SUMPRODUCT(IF(ISNUMBER(E44:E45),0,1), IFERROR(VALUE(LEFT(E44:E45, LEN(E44:E45) - 4)), 0))</f>
        <v>17719.94866901866</v>
      </c>
    </row>
    <row r="44" spans="1:5" x14ac:dyDescent="0.25">
      <c r="A44" s="1" t="s">
        <v>101</v>
      </c>
      <c r="B44" s="20">
        <v>2916.5574347398201</v>
      </c>
      <c r="C44" s="20">
        <v>140.07475372252</v>
      </c>
      <c r="D44" s="20">
        <v>41.412356223115601</v>
      </c>
      <c r="E44" s="20">
        <v>4209.4098320754601</v>
      </c>
    </row>
    <row r="45" spans="1:5" ht="13" thickBot="1" x14ac:dyDescent="0.3">
      <c r="A45" s="5" t="s">
        <v>196</v>
      </c>
      <c r="B45" s="25">
        <v>885.74228421098303</v>
      </c>
      <c r="C45" s="25">
        <v>376.12606017592299</v>
      </c>
      <c r="D45" s="25">
        <v>28.3921263794123</v>
      </c>
      <c r="E45" s="25">
        <v>13510.5388369432</v>
      </c>
    </row>
    <row r="46" spans="1:5" ht="13" x14ac:dyDescent="0.3">
      <c r="A46" s="2" t="s">
        <v>156</v>
      </c>
      <c r="B46" s="22"/>
      <c r="C46" s="20"/>
      <c r="D46" s="22"/>
      <c r="E46" s="22"/>
    </row>
    <row r="47" spans="1:5" x14ac:dyDescent="0.25">
      <c r="A47" s="1" t="s">
        <v>157</v>
      </c>
      <c r="B47" s="20" t="s">
        <v>36</v>
      </c>
      <c r="C47" s="20" t="s">
        <v>36</v>
      </c>
      <c r="D47" s="20" t="s">
        <v>36</v>
      </c>
      <c r="E47" s="20" t="s">
        <v>36</v>
      </c>
    </row>
    <row r="48" spans="1:5" x14ac:dyDescent="0.25">
      <c r="A48" s="1" t="s">
        <v>158</v>
      </c>
      <c r="B48" s="20" t="s">
        <v>36</v>
      </c>
      <c r="C48" s="20" t="s">
        <v>36</v>
      </c>
      <c r="D48" s="20" t="s">
        <v>36</v>
      </c>
      <c r="E48" s="20" t="s">
        <v>36</v>
      </c>
    </row>
    <row r="49" spans="1:5" x14ac:dyDescent="0.25">
      <c r="A49" s="1" t="s">
        <v>159</v>
      </c>
      <c r="B49" s="20" t="s">
        <v>36</v>
      </c>
      <c r="C49" s="20" t="s">
        <v>36</v>
      </c>
      <c r="D49" s="20" t="s">
        <v>36</v>
      </c>
      <c r="E49" s="20" t="s">
        <v>36</v>
      </c>
    </row>
    <row r="50" spans="1:5" x14ac:dyDescent="0.25">
      <c r="A50" s="1" t="s">
        <v>160</v>
      </c>
      <c r="B50" s="20" t="s">
        <v>36</v>
      </c>
      <c r="C50" s="20" t="s">
        <v>36</v>
      </c>
      <c r="D50" s="20" t="s">
        <v>36</v>
      </c>
      <c r="E50" s="20" t="s">
        <v>36</v>
      </c>
    </row>
    <row r="51" spans="1:5" x14ac:dyDescent="0.25">
      <c r="A51" s="1" t="s">
        <v>161</v>
      </c>
      <c r="B51" s="20" t="s">
        <v>36</v>
      </c>
      <c r="C51" s="20" t="s">
        <v>36</v>
      </c>
      <c r="D51" s="20" t="s">
        <v>36</v>
      </c>
      <c r="E51" s="20" t="s">
        <v>36</v>
      </c>
    </row>
    <row r="52" spans="1:5" x14ac:dyDescent="0.25">
      <c r="C52" s="13"/>
      <c r="D52" s="13"/>
      <c r="E52" s="13"/>
    </row>
    <row r="53" spans="1:5" ht="12.75" customHeight="1" x14ac:dyDescent="0.25">
      <c r="A53" s="91" t="s">
        <v>197</v>
      </c>
      <c r="B53" s="91"/>
      <c r="C53" s="91"/>
      <c r="D53" s="91"/>
      <c r="E53" s="91"/>
    </row>
    <row r="54" spans="1:5" ht="12.75" customHeight="1" x14ac:dyDescent="0.25">
      <c r="A54" s="91" t="s">
        <v>198</v>
      </c>
      <c r="B54" s="91"/>
      <c r="C54" s="91"/>
      <c r="D54" s="91"/>
      <c r="E54" s="91"/>
    </row>
    <row r="55" spans="1:5" x14ac:dyDescent="0.25">
      <c r="A55" s="91"/>
      <c r="B55" s="91"/>
      <c r="C55" s="91"/>
      <c r="D55" s="91"/>
      <c r="E55" s="91"/>
    </row>
    <row r="56" spans="1:5" x14ac:dyDescent="0.25">
      <c r="A56" s="91"/>
      <c r="B56" s="91"/>
      <c r="C56" s="91"/>
      <c r="D56" s="91"/>
      <c r="E56" s="91"/>
    </row>
    <row r="57" spans="1:5" x14ac:dyDescent="0.25">
      <c r="A57" s="91"/>
      <c r="B57" s="91"/>
      <c r="C57" s="91"/>
      <c r="D57" s="91"/>
      <c r="E57" s="91"/>
    </row>
    <row r="58" spans="1:5" x14ac:dyDescent="0.25">
      <c r="A58" s="91"/>
      <c r="B58" s="91"/>
      <c r="C58" s="91"/>
      <c r="D58" s="91"/>
      <c r="E58" s="91"/>
    </row>
    <row r="59" spans="1:5" x14ac:dyDescent="0.25">
      <c r="A59" s="91"/>
      <c r="B59" s="91"/>
      <c r="C59" s="91"/>
      <c r="D59" s="91"/>
      <c r="E59" s="91"/>
    </row>
  </sheetData>
  <sheetProtection algorithmName="SHA-512" hashValue="pu6yeeXzbEdqKcddOhwwuJl8SjVPlagNTPGB9qmFWG8WT8HXaBRWpi7OMrcnVSZwiqzFbI2O2ZDs86H7Lp+Eiw==" saltValue="64L4k6mRWAAfbfuG19+DtA==" spinCount="100000" sheet="1" objects="1" scenarios="1"/>
  <mergeCells count="2">
    <mergeCell ref="A53:E53"/>
    <mergeCell ref="A54:E59"/>
  </mergeCells>
  <conditionalFormatting sqref="B10:D42 B44:D47 B43">
    <cfRule type="cellIs" dxfId="33" priority="6" operator="equal">
      <formula>0</formula>
    </cfRule>
  </conditionalFormatting>
  <conditionalFormatting sqref="E10:E42 E44:E46">
    <cfRule type="cellIs" dxfId="32" priority="2" operator="equal">
      <formula>0</formula>
    </cfRule>
  </conditionalFormatting>
  <conditionalFormatting sqref="C43:E43">
    <cfRule type="cellIs" dxfId="31" priority="1"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2C83-C3A4-4793-B09F-0A5CE997B56F}">
  <sheetPr>
    <pageSetUpPr fitToPage="1"/>
  </sheetPr>
  <dimension ref="A1:I55"/>
  <sheetViews>
    <sheetView view="pageBreakPreview" zoomScale="90" zoomScaleNormal="100" zoomScaleSheetLayoutView="90" zoomScalePageLayoutView="60" workbookViewId="0"/>
  </sheetViews>
  <sheetFormatPr defaultColWidth="9" defaultRowHeight="12.5" x14ac:dyDescent="0.25"/>
  <cols>
    <col min="1" max="9" width="12.58203125" style="1" customWidth="1"/>
    <col min="10" max="16384" width="9" style="1"/>
  </cols>
  <sheetData>
    <row r="1" spans="1:9" ht="22.5" x14ac:dyDescent="0.25">
      <c r="A1" s="73" t="s">
        <v>21</v>
      </c>
      <c r="G1" s="9"/>
    </row>
    <row r="2" spans="1:9" ht="15.5" x14ac:dyDescent="0.35">
      <c r="A2" s="74" t="s">
        <v>28</v>
      </c>
      <c r="B2" s="74" t="s">
        <v>29</v>
      </c>
      <c r="G2" s="9"/>
    </row>
    <row r="3" spans="1:9" x14ac:dyDescent="0.25">
      <c r="G3" s="9"/>
    </row>
    <row r="4" spans="1:9" ht="13" thickBot="1" x14ac:dyDescent="0.3">
      <c r="A4" s="5"/>
      <c r="B4" s="5"/>
      <c r="C4" s="5"/>
      <c r="D4" s="5"/>
      <c r="E4" s="5"/>
      <c r="F4" s="5"/>
      <c r="G4" s="5"/>
      <c r="H4" s="5"/>
      <c r="I4" s="5"/>
    </row>
    <row r="5" spans="1:9" s="3" customFormat="1" ht="26.15" customHeight="1" x14ac:dyDescent="0.3">
      <c r="A5" s="4" t="s">
        <v>115</v>
      </c>
      <c r="B5" s="6" t="s">
        <v>199</v>
      </c>
      <c r="C5" s="6" t="s">
        <v>199</v>
      </c>
      <c r="D5" s="6" t="s">
        <v>200</v>
      </c>
      <c r="E5" s="6" t="s">
        <v>201</v>
      </c>
      <c r="F5" s="6" t="s">
        <v>202</v>
      </c>
      <c r="G5" s="6" t="s">
        <v>173</v>
      </c>
      <c r="H5" s="6" t="s">
        <v>203</v>
      </c>
      <c r="I5" s="6" t="s">
        <v>156</v>
      </c>
    </row>
    <row r="6" spans="1:9" s="3" customFormat="1" ht="26.15" customHeight="1" x14ac:dyDescent="0.3">
      <c r="A6" s="4" t="s">
        <v>122</v>
      </c>
      <c r="B6" s="6" t="s">
        <v>204</v>
      </c>
      <c r="C6" s="6" t="s">
        <v>205</v>
      </c>
      <c r="D6" s="6" t="s">
        <v>205</v>
      </c>
      <c r="E6" s="6" t="s">
        <v>205</v>
      </c>
      <c r="F6" s="6" t="s">
        <v>205</v>
      </c>
      <c r="G6" s="6" t="s">
        <v>205</v>
      </c>
      <c r="H6" s="6" t="s">
        <v>205</v>
      </c>
      <c r="I6" s="6" t="s">
        <v>205</v>
      </c>
    </row>
    <row r="7" spans="1:9" s="3" customFormat="1" ht="26.5" thickBot="1" x14ac:dyDescent="0.35">
      <c r="A7" s="12" t="s">
        <v>46</v>
      </c>
      <c r="B7" s="15">
        <v>44652</v>
      </c>
      <c r="C7" s="15">
        <v>44652</v>
      </c>
      <c r="D7" s="15">
        <v>44652</v>
      </c>
      <c r="E7" s="15">
        <v>44652</v>
      </c>
      <c r="F7" s="15">
        <v>44652</v>
      </c>
      <c r="G7" s="15">
        <v>44652</v>
      </c>
      <c r="H7" s="15">
        <v>44652</v>
      </c>
      <c r="I7" s="15">
        <v>44652</v>
      </c>
    </row>
    <row r="8" spans="1:9" x14ac:dyDescent="0.25">
      <c r="A8" s="10" t="s">
        <v>48</v>
      </c>
      <c r="B8" s="24" t="s">
        <v>206</v>
      </c>
      <c r="C8" s="24" t="s">
        <v>189</v>
      </c>
      <c r="D8" s="24" t="s">
        <v>189</v>
      </c>
      <c r="E8" s="24" t="s">
        <v>189</v>
      </c>
      <c r="F8" s="24" t="s">
        <v>189</v>
      </c>
      <c r="G8" s="24" t="s">
        <v>189</v>
      </c>
      <c r="H8" s="24" t="s">
        <v>189</v>
      </c>
      <c r="I8" s="24" t="s">
        <v>189</v>
      </c>
    </row>
    <row r="9" spans="1:9" ht="13" thickBot="1" x14ac:dyDescent="0.3">
      <c r="A9" s="11" t="s">
        <v>50</v>
      </c>
      <c r="B9" s="16">
        <v>44659</v>
      </c>
      <c r="C9" s="16">
        <v>44659</v>
      </c>
      <c r="D9" s="16">
        <v>44659</v>
      </c>
      <c r="E9" s="16">
        <v>44659</v>
      </c>
      <c r="F9" s="16">
        <v>44659</v>
      </c>
      <c r="G9" s="16">
        <v>44659</v>
      </c>
      <c r="H9" s="16">
        <v>44659</v>
      </c>
      <c r="I9" s="16">
        <v>44659</v>
      </c>
    </row>
    <row r="10" spans="1:9" ht="13" x14ac:dyDescent="0.3">
      <c r="A10" s="2" t="s">
        <v>77</v>
      </c>
      <c r="B10" s="23">
        <v>26.614323999999701</v>
      </c>
      <c r="C10" s="23">
        <v>278677.374699787</v>
      </c>
      <c r="D10" s="23">
        <v>2322.1109367896001</v>
      </c>
      <c r="E10" s="23">
        <v>5822.3919184727501</v>
      </c>
      <c r="F10" s="23">
        <v>38101.220272852202</v>
      </c>
      <c r="G10" s="23">
        <v>30190.663211497002</v>
      </c>
      <c r="H10" s="23">
        <v>201793.36953779499</v>
      </c>
      <c r="I10" s="23">
        <v>447.61882238067602</v>
      </c>
    </row>
    <row r="11" spans="1:9" ht="13" x14ac:dyDescent="0.3">
      <c r="A11" s="2" t="s">
        <v>83</v>
      </c>
      <c r="B11" s="23">
        <v>26.711856499999701</v>
      </c>
      <c r="C11" s="23">
        <v>279582.12072212301</v>
      </c>
      <c r="D11" s="23">
        <v>2331.3433317936001</v>
      </c>
      <c r="E11" s="23">
        <v>5825.2716750297204</v>
      </c>
      <c r="F11" s="23">
        <v>38365.496654419701</v>
      </c>
      <c r="G11" s="23">
        <v>30200.521114845898</v>
      </c>
      <c r="H11" s="23">
        <v>202411.86912365301</v>
      </c>
      <c r="I11" s="23">
        <v>447.61882238067602</v>
      </c>
    </row>
    <row r="12" spans="1:9" x14ac:dyDescent="0.25">
      <c r="A12" s="1" t="s">
        <v>126</v>
      </c>
      <c r="B12" s="20">
        <v>0.75270449999978095</v>
      </c>
      <c r="C12" s="20">
        <v>1030.0613156140801</v>
      </c>
      <c r="D12" s="20">
        <v>10.7114790788292</v>
      </c>
      <c r="E12" s="20">
        <v>2.7402651145647798</v>
      </c>
      <c r="F12" s="20">
        <v>323.96543507146998</v>
      </c>
      <c r="G12" s="20">
        <v>15.874183598956501</v>
      </c>
      <c r="H12" s="20">
        <v>676.62230180982999</v>
      </c>
      <c r="I12" s="20">
        <v>0.147650940433388</v>
      </c>
    </row>
    <row r="13" spans="1:9" x14ac:dyDescent="0.25">
      <c r="A13" s="1" t="s">
        <v>127</v>
      </c>
      <c r="B13" s="20">
        <v>0.199432499999982</v>
      </c>
      <c r="C13" s="20">
        <v>1955.6129332662399</v>
      </c>
      <c r="D13" s="20">
        <v>18.2018483439801</v>
      </c>
      <c r="E13" s="20">
        <v>5.6552586580391404</v>
      </c>
      <c r="F13" s="20">
        <v>458.65208609544402</v>
      </c>
      <c r="G13" s="20">
        <v>28.529917537211301</v>
      </c>
      <c r="H13" s="20">
        <v>1444.4701484551799</v>
      </c>
      <c r="I13" s="20">
        <v>0.103674176385</v>
      </c>
    </row>
    <row r="14" spans="1:9" x14ac:dyDescent="0.25">
      <c r="A14" s="1" t="s">
        <v>128</v>
      </c>
      <c r="B14" s="20">
        <v>1.10538449999995</v>
      </c>
      <c r="C14" s="20">
        <v>218.035749991242</v>
      </c>
      <c r="D14" s="20">
        <v>4.6141272524002197</v>
      </c>
      <c r="E14" s="20">
        <v>0</v>
      </c>
      <c r="F14" s="20">
        <v>173.05975720083799</v>
      </c>
      <c r="G14" s="20">
        <v>36.442221053637503</v>
      </c>
      <c r="H14" s="20">
        <v>3.8800996492229398</v>
      </c>
      <c r="I14" s="20">
        <v>3.9544835144117697E-2</v>
      </c>
    </row>
    <row r="15" spans="1:9" x14ac:dyDescent="0.25">
      <c r="A15" s="1" t="s">
        <v>129</v>
      </c>
      <c r="B15" s="20">
        <v>9.4228364999928207</v>
      </c>
      <c r="C15" s="20">
        <v>8984.8533577585495</v>
      </c>
      <c r="D15" s="20">
        <v>146.74970030503499</v>
      </c>
      <c r="E15" s="20">
        <v>1.4144814363692</v>
      </c>
      <c r="F15" s="20">
        <v>485.01453258267799</v>
      </c>
      <c r="G15" s="20">
        <v>8335.7928499349691</v>
      </c>
      <c r="H15" s="20">
        <v>15.857434263540901</v>
      </c>
      <c r="I15" s="20">
        <v>2.4359235960480001E-2</v>
      </c>
    </row>
    <row r="16" spans="1:9" x14ac:dyDescent="0.25">
      <c r="A16" s="1" t="s">
        <v>130</v>
      </c>
      <c r="B16" s="20">
        <v>0.71324849999851403</v>
      </c>
      <c r="C16" s="20">
        <v>964.68091908170095</v>
      </c>
      <c r="D16" s="20">
        <v>12.766730187104599</v>
      </c>
      <c r="E16" s="20">
        <v>1.6327701773434702E-2</v>
      </c>
      <c r="F16" s="20">
        <v>104.65318624661801</v>
      </c>
      <c r="G16" s="20">
        <v>0.84325411966550301</v>
      </c>
      <c r="H16" s="20">
        <v>846.40142082653904</v>
      </c>
      <c r="I16" s="20">
        <v>0</v>
      </c>
    </row>
    <row r="17" spans="1:9" x14ac:dyDescent="0.25">
      <c r="A17" s="1" t="s">
        <v>131</v>
      </c>
      <c r="B17" s="20">
        <v>4.52177900000415</v>
      </c>
      <c r="C17" s="20">
        <v>110543.23855492299</v>
      </c>
      <c r="D17" s="20">
        <v>769.54511830839499</v>
      </c>
      <c r="E17" s="20">
        <v>2500.5054833949198</v>
      </c>
      <c r="F17" s="20">
        <v>12648.6957087474</v>
      </c>
      <c r="G17" s="20">
        <v>6858.0180064357</v>
      </c>
      <c r="H17" s="20">
        <v>87765.149151628604</v>
      </c>
      <c r="I17" s="20">
        <v>1.3250864081984799</v>
      </c>
    </row>
    <row r="18" spans="1:9" x14ac:dyDescent="0.25">
      <c r="A18" s="1" t="s">
        <v>132</v>
      </c>
      <c r="B18" s="20">
        <v>0.98699949999986103</v>
      </c>
      <c r="C18" s="20">
        <v>10171.755401385701</v>
      </c>
      <c r="D18" s="20">
        <v>117.052596290767</v>
      </c>
      <c r="E18" s="20">
        <v>54.105296456284002</v>
      </c>
      <c r="F18" s="20">
        <v>1034.73404412882</v>
      </c>
      <c r="G18" s="20">
        <v>271.546042203333</v>
      </c>
      <c r="H18" s="20">
        <v>8683.3122624204807</v>
      </c>
      <c r="I18" s="20">
        <v>11.005159886035999</v>
      </c>
    </row>
    <row r="19" spans="1:9" x14ac:dyDescent="0.25">
      <c r="A19" s="1" t="s">
        <v>133</v>
      </c>
      <c r="B19" s="20">
        <v>0.71404000000000001</v>
      </c>
      <c r="C19" s="20">
        <v>11.5895824569568</v>
      </c>
      <c r="D19" s="20">
        <v>1.85676529234218</v>
      </c>
      <c r="E19" s="20">
        <v>0.202068843</v>
      </c>
      <c r="F19" s="20">
        <v>3.1524297285423701</v>
      </c>
      <c r="G19" s="20">
        <v>3.89386990042183</v>
      </c>
      <c r="H19" s="20">
        <v>2.4392661984649902</v>
      </c>
      <c r="I19" s="20">
        <v>4.5182494185470101E-2</v>
      </c>
    </row>
    <row r="20" spans="1:9" x14ac:dyDescent="0.25">
      <c r="A20" s="1" t="s">
        <v>134</v>
      </c>
      <c r="B20" s="20">
        <v>0.59496650000002504</v>
      </c>
      <c r="C20" s="20">
        <v>12240.5071863584</v>
      </c>
      <c r="D20" s="20">
        <v>134.20804869432101</v>
      </c>
      <c r="E20" s="20">
        <v>78.522361597542201</v>
      </c>
      <c r="F20" s="20">
        <v>1091.4017484224</v>
      </c>
      <c r="G20" s="20">
        <v>296.29044018783799</v>
      </c>
      <c r="H20" s="20">
        <v>10639.899261294</v>
      </c>
      <c r="I20" s="20">
        <v>0.18532616230000001</v>
      </c>
    </row>
    <row r="21" spans="1:9" x14ac:dyDescent="0.25">
      <c r="A21" s="1" t="s">
        <v>135</v>
      </c>
      <c r="B21" s="20">
        <v>0.17857550000001299</v>
      </c>
      <c r="C21" s="20">
        <v>8654.3898794823908</v>
      </c>
      <c r="D21" s="20">
        <v>13.809171212892201</v>
      </c>
      <c r="E21" s="20">
        <v>180.62994667965299</v>
      </c>
      <c r="F21" s="20">
        <v>719.42787174295995</v>
      </c>
      <c r="G21" s="20">
        <v>34.597462252724803</v>
      </c>
      <c r="H21" s="20">
        <v>7705.9254275941703</v>
      </c>
      <c r="I21" s="20">
        <v>0</v>
      </c>
    </row>
    <row r="22" spans="1:9" x14ac:dyDescent="0.25">
      <c r="A22" s="1" t="s">
        <v>136</v>
      </c>
      <c r="B22" s="20">
        <v>4.2409175000039001</v>
      </c>
      <c r="C22" s="20">
        <v>94114.379797854897</v>
      </c>
      <c r="D22" s="20">
        <v>1061.6722880224399</v>
      </c>
      <c r="E22" s="20">
        <v>2725.53718978395</v>
      </c>
      <c r="F22" s="20">
        <v>15847.0043321999</v>
      </c>
      <c r="G22" s="20">
        <v>5758.50960891871</v>
      </c>
      <c r="H22" s="20">
        <v>68716.7782239183</v>
      </c>
      <c r="I22" s="20">
        <v>4.87815501159732</v>
      </c>
    </row>
    <row r="23" spans="1:9" x14ac:dyDescent="0.25">
      <c r="A23" s="1" t="s">
        <v>137</v>
      </c>
      <c r="B23" s="20">
        <v>0.138502000000016</v>
      </c>
      <c r="C23" s="20">
        <v>329.99815955732601</v>
      </c>
      <c r="D23" s="20">
        <v>2.2728535534723999</v>
      </c>
      <c r="E23" s="20">
        <v>0</v>
      </c>
      <c r="F23" s="20">
        <v>92.430212169825197</v>
      </c>
      <c r="G23" s="20">
        <v>1.3379960226152201</v>
      </c>
      <c r="H23" s="20">
        <v>231.48734175143599</v>
      </c>
      <c r="I23" s="20">
        <v>2.4697560599771</v>
      </c>
    </row>
    <row r="24" spans="1:9" x14ac:dyDescent="0.25">
      <c r="A24" s="1" t="s">
        <v>138</v>
      </c>
      <c r="B24" s="20">
        <v>2.5120000000000199E-3</v>
      </c>
      <c r="C24" s="20">
        <v>8.8173941106248197</v>
      </c>
      <c r="D24" s="20">
        <v>0.79835462880164498</v>
      </c>
      <c r="E24" s="20">
        <v>0</v>
      </c>
      <c r="F24" s="20">
        <v>3.7888695693333601</v>
      </c>
      <c r="G24" s="20">
        <v>2.1947454109663399E-4</v>
      </c>
      <c r="H24" s="20">
        <v>4.2299504379487196</v>
      </c>
      <c r="I24" s="20">
        <v>0</v>
      </c>
    </row>
    <row r="25" spans="1:9" x14ac:dyDescent="0.25">
      <c r="A25" s="1" t="s">
        <v>139</v>
      </c>
      <c r="B25" s="20">
        <v>0.117930500000013</v>
      </c>
      <c r="C25" s="20">
        <v>693.01619435462101</v>
      </c>
      <c r="D25" s="20">
        <v>18.086092647015601</v>
      </c>
      <c r="E25" s="20">
        <v>0</v>
      </c>
      <c r="F25" s="20">
        <v>598.92633561683294</v>
      </c>
      <c r="G25" s="20">
        <v>6.7981359752725901</v>
      </c>
      <c r="H25" s="20">
        <v>69.203943177172306</v>
      </c>
      <c r="I25" s="20">
        <v>1.6869383279044499E-3</v>
      </c>
    </row>
    <row r="26" spans="1:9" x14ac:dyDescent="0.25">
      <c r="A26" s="1" t="s">
        <v>140</v>
      </c>
      <c r="B26" s="20">
        <v>1.0864559999996299</v>
      </c>
      <c r="C26" s="20">
        <v>10972.633144797701</v>
      </c>
      <c r="D26" s="20">
        <v>98.037927109577893</v>
      </c>
      <c r="E26" s="20">
        <v>359.22431475871599</v>
      </c>
      <c r="F26" s="20">
        <v>3518.77795518932</v>
      </c>
      <c r="G26" s="20">
        <v>755.14405919312401</v>
      </c>
      <c r="H26" s="20">
        <v>6234.2738624195099</v>
      </c>
      <c r="I26" s="20">
        <v>7.17502612746694</v>
      </c>
    </row>
    <row r="27" spans="1:9" x14ac:dyDescent="0.25">
      <c r="A27" s="1" t="s">
        <v>141</v>
      </c>
      <c r="B27" s="20">
        <v>0.54980550000020101</v>
      </c>
      <c r="C27" s="20">
        <v>5875.2782091229801</v>
      </c>
      <c r="D27" s="20">
        <v>80.7842305109032</v>
      </c>
      <c r="E27" s="20">
        <v>285.56556870085097</v>
      </c>
      <c r="F27" s="20">
        <v>438.40537860301299</v>
      </c>
      <c r="G27" s="20">
        <v>227.71829813409599</v>
      </c>
      <c r="H27" s="20">
        <v>4842.6394174402603</v>
      </c>
      <c r="I27" s="20">
        <v>0.165315733854732</v>
      </c>
    </row>
    <row r="28" spans="1:9" x14ac:dyDescent="0.25">
      <c r="A28" s="1" t="s">
        <v>142</v>
      </c>
      <c r="B28" s="20">
        <v>7.2950000000000298E-3</v>
      </c>
      <c r="C28" s="20">
        <v>6.0489531978088102</v>
      </c>
      <c r="D28" s="20">
        <v>2.0341123443826299</v>
      </c>
      <c r="E28" s="20">
        <v>0.18706884300000001</v>
      </c>
      <c r="F28" s="20">
        <v>2.8371927472639098</v>
      </c>
      <c r="G28" s="20">
        <v>0.45705117124317002</v>
      </c>
      <c r="H28" s="20">
        <v>0.533528091919101</v>
      </c>
      <c r="I28" s="20">
        <v>0</v>
      </c>
    </row>
    <row r="29" spans="1:9" x14ac:dyDescent="0.25">
      <c r="A29" s="1" t="s">
        <v>143</v>
      </c>
      <c r="B29" s="20">
        <v>0.84110049999969305</v>
      </c>
      <c r="C29" s="20">
        <v>7363.7474431158698</v>
      </c>
      <c r="D29" s="20">
        <v>37.037526255662797</v>
      </c>
      <c r="E29" s="20">
        <v>351.19882144914601</v>
      </c>
      <c r="F29" s="20">
        <v>2652.81254410571</v>
      </c>
      <c r="G29" s="20">
        <v>1185.8308725095301</v>
      </c>
      <c r="H29" s="20">
        <v>2723.6623868363599</v>
      </c>
      <c r="I29" s="20">
        <v>413.20529195946</v>
      </c>
    </row>
    <row r="30" spans="1:9" x14ac:dyDescent="0.25">
      <c r="A30" s="1" t="s">
        <v>144</v>
      </c>
      <c r="B30" s="20">
        <v>5.6078500000000198E-2</v>
      </c>
      <c r="C30" s="20">
        <v>17.411765467009701</v>
      </c>
      <c r="D30" s="20">
        <v>7.2265089580942599</v>
      </c>
      <c r="E30" s="20">
        <v>3.54466378326095E-3</v>
      </c>
      <c r="F30" s="20">
        <v>7.67832806491933</v>
      </c>
      <c r="G30" s="20">
        <v>1.37175537981222</v>
      </c>
      <c r="H30" s="20">
        <v>1.1316284004006401</v>
      </c>
      <c r="I30" s="20">
        <v>0</v>
      </c>
    </row>
    <row r="31" spans="1:9" x14ac:dyDescent="0.25">
      <c r="A31" s="1" t="s">
        <v>145</v>
      </c>
      <c r="B31" s="20">
        <v>0.30161799999991701</v>
      </c>
      <c r="C31" s="20">
        <v>123.544202844174</v>
      </c>
      <c r="D31" s="20">
        <v>3.5213771230880999</v>
      </c>
      <c r="E31" s="20">
        <v>0.13974781559593699</v>
      </c>
      <c r="F31" s="20">
        <v>57.940950055808401</v>
      </c>
      <c r="G31" s="20">
        <v>21.4786681291009</v>
      </c>
      <c r="H31" s="20">
        <v>40.382302800531498</v>
      </c>
      <c r="I31" s="20">
        <v>8.11569200491465E-2</v>
      </c>
    </row>
    <row r="32" spans="1:9" x14ac:dyDescent="0.25">
      <c r="A32" s="1" t="s">
        <v>146</v>
      </c>
      <c r="B32" s="20">
        <v>1.92407099999954</v>
      </c>
      <c r="C32" s="20">
        <v>33846.6573824222</v>
      </c>
      <c r="D32" s="20">
        <v>248.742566761018</v>
      </c>
      <c r="E32" s="20">
        <v>62.689554265153198</v>
      </c>
      <c r="F32" s="20">
        <v>4310.1696604398503</v>
      </c>
      <c r="G32" s="20">
        <v>9844.8570268121002</v>
      </c>
      <c r="H32" s="20">
        <v>19365.226288093701</v>
      </c>
      <c r="I32" s="20">
        <v>14.972286050382699</v>
      </c>
    </row>
    <row r="33" spans="1:9" x14ac:dyDescent="0.25">
      <c r="A33" s="1" t="s">
        <v>147</v>
      </c>
      <c r="B33" s="20">
        <v>0.62296099999985899</v>
      </c>
      <c r="C33" s="20">
        <v>850.27583482339901</v>
      </c>
      <c r="D33" s="20">
        <v>32.307941635471302</v>
      </c>
      <c r="E33" s="20">
        <v>0.10073543621042599</v>
      </c>
      <c r="F33" s="20">
        <v>181.62893972223</v>
      </c>
      <c r="G33" s="20">
        <v>4.2625669641528603</v>
      </c>
      <c r="H33" s="20">
        <v>625.64765139871099</v>
      </c>
      <c r="I33" s="20">
        <v>6.3279996666239304</v>
      </c>
    </row>
    <row r="34" spans="1:9" x14ac:dyDescent="0.25">
      <c r="A34" s="1" t="s">
        <v>148</v>
      </c>
      <c r="B34" s="20">
        <v>7.0623000000002406E-2</v>
      </c>
      <c r="C34" s="20">
        <v>210.165475404608</v>
      </c>
      <c r="D34" s="20">
        <v>26.725372913347499</v>
      </c>
      <c r="E34" s="20">
        <v>2E-3</v>
      </c>
      <c r="F34" s="20">
        <v>37.807576419105899</v>
      </c>
      <c r="G34" s="20">
        <v>3.9529631316176199</v>
      </c>
      <c r="H34" s="20">
        <v>141.638542940538</v>
      </c>
      <c r="I34" s="20">
        <v>3.9019999999999999E-2</v>
      </c>
    </row>
    <row r="35" spans="1:9" x14ac:dyDescent="0.25">
      <c r="A35" s="1" t="s">
        <v>149</v>
      </c>
      <c r="B35" s="20">
        <v>9.7089999999999208E-3</v>
      </c>
      <c r="C35" s="20">
        <v>16.573817678996601</v>
      </c>
      <c r="D35" s="20">
        <v>2.3325322150202998</v>
      </c>
      <c r="E35" s="20">
        <v>0</v>
      </c>
      <c r="F35" s="20">
        <v>8.8846535837106195</v>
      </c>
      <c r="G35" s="20">
        <v>4.6333531934081698E-2</v>
      </c>
      <c r="H35" s="20">
        <v>5.3102983483316404</v>
      </c>
      <c r="I35" s="20">
        <v>0</v>
      </c>
    </row>
    <row r="36" spans="1:9" x14ac:dyDescent="0.25">
      <c r="A36" s="1" t="s">
        <v>150</v>
      </c>
      <c r="B36" s="20">
        <v>0.20827000000000201</v>
      </c>
      <c r="C36" s="20">
        <v>4683.0575998500499</v>
      </c>
      <c r="D36" s="20">
        <v>70.291098158853302</v>
      </c>
      <c r="E36" s="20">
        <v>4.2163188852011704</v>
      </c>
      <c r="F36" s="20">
        <v>296.857858340051</v>
      </c>
      <c r="G36" s="20">
        <v>74.742673470980193</v>
      </c>
      <c r="H36" s="20">
        <v>4236.2977851928499</v>
      </c>
      <c r="I36" s="20">
        <v>0.65186580211621403</v>
      </c>
    </row>
    <row r="37" spans="1:9" x14ac:dyDescent="0.25">
      <c r="A37" s="1" t="s">
        <v>109</v>
      </c>
      <c r="B37" s="20">
        <v>2.23825E-2</v>
      </c>
      <c r="C37" s="20">
        <v>16.589340751644102</v>
      </c>
      <c r="D37" s="20">
        <v>9.4526306775004407</v>
      </c>
      <c r="E37" s="20">
        <v>0</v>
      </c>
      <c r="F37" s="20">
        <v>1.0485746542379899</v>
      </c>
      <c r="G37" s="20">
        <v>2.5302505658908798E-2</v>
      </c>
      <c r="H37" s="20">
        <v>6.0628329142467301</v>
      </c>
      <c r="I37" s="20">
        <v>0</v>
      </c>
    </row>
    <row r="38" spans="1:9" x14ac:dyDescent="0.25">
      <c r="A38" s="1" t="s">
        <v>151</v>
      </c>
      <c r="B38" s="20">
        <v>8.9989999999998405E-3</v>
      </c>
      <c r="C38" s="20">
        <v>24.794568212005501</v>
      </c>
      <c r="D38" s="20">
        <v>10.864568552288199</v>
      </c>
      <c r="E38" s="20">
        <v>1.0818067000000001E-3</v>
      </c>
      <c r="F38" s="20">
        <v>5.2018726408859699</v>
      </c>
      <c r="G38" s="20">
        <v>0.54049491056910304</v>
      </c>
      <c r="H38" s="20">
        <v>8.1865503015622796</v>
      </c>
      <c r="I38" s="20">
        <v>0</v>
      </c>
    </row>
    <row r="39" spans="1:9" ht="13" x14ac:dyDescent="0.3">
      <c r="A39" s="2" t="s">
        <v>152</v>
      </c>
      <c r="B39" s="23">
        <v>0.27942600000000001</v>
      </c>
      <c r="C39" s="23">
        <v>1420.55062986233</v>
      </c>
      <c r="D39" s="23">
        <v>43.6678887009978</v>
      </c>
      <c r="E39" s="23">
        <v>1.8474480068883099</v>
      </c>
      <c r="F39" s="23">
        <v>432.144413273373</v>
      </c>
      <c r="G39" s="23">
        <v>26.630818066067398</v>
      </c>
      <c r="H39" s="23">
        <v>916.26006181500497</v>
      </c>
      <c r="I39" s="23">
        <v>0</v>
      </c>
    </row>
    <row r="40" spans="1:9" x14ac:dyDescent="0.25">
      <c r="A40" s="1" t="s">
        <v>153</v>
      </c>
      <c r="B40" s="20">
        <v>2.0265000000000001E-3</v>
      </c>
      <c r="C40" s="20">
        <v>7.3037703883883802</v>
      </c>
      <c r="D40" s="20">
        <v>0.46909698362070201</v>
      </c>
      <c r="E40" s="20">
        <v>2.8246714322391302</v>
      </c>
      <c r="F40" s="20">
        <v>1.22614553956317</v>
      </c>
      <c r="G40" s="20">
        <v>8.2750807566204204E-2</v>
      </c>
      <c r="H40" s="20">
        <v>2.7011056253991699</v>
      </c>
      <c r="I40" s="20">
        <v>0</v>
      </c>
    </row>
    <row r="41" spans="1:9" x14ac:dyDescent="0.25">
      <c r="A41" s="1" t="s">
        <v>154</v>
      </c>
      <c r="B41" s="20">
        <v>6.7236500000001295E-2</v>
      </c>
      <c r="C41" s="20">
        <v>255.028888768016</v>
      </c>
      <c r="D41" s="20">
        <v>1.0016068469509301</v>
      </c>
      <c r="E41" s="20">
        <v>0.16479073470864999</v>
      </c>
      <c r="F41" s="20">
        <v>234.631807474846</v>
      </c>
      <c r="G41" s="20">
        <v>9.75824914308477</v>
      </c>
      <c r="H41" s="20">
        <v>9.4724345684253297</v>
      </c>
      <c r="I41" s="20">
        <v>0</v>
      </c>
    </row>
    <row r="42" spans="1:9" ht="13" thickBot="1" x14ac:dyDescent="0.3">
      <c r="A42" s="5" t="s">
        <v>155</v>
      </c>
      <c r="B42" s="25">
        <v>9.3724500000005997E-2</v>
      </c>
      <c r="C42" s="25">
        <v>1229.1912356939399</v>
      </c>
      <c r="D42" s="25">
        <v>43.907990056346499</v>
      </c>
      <c r="E42" s="25">
        <v>12.7587700505402</v>
      </c>
      <c r="F42" s="25">
        <v>284.23733022929503</v>
      </c>
      <c r="G42" s="25">
        <v>8.5663924736532397</v>
      </c>
      <c r="H42" s="25">
        <v>879.72075288410497</v>
      </c>
      <c r="I42" s="25">
        <v>0</v>
      </c>
    </row>
    <row r="43" spans="1:9" ht="13" x14ac:dyDescent="0.3">
      <c r="A43" s="2" t="s">
        <v>156</v>
      </c>
      <c r="B43" s="7"/>
      <c r="C43" s="23"/>
      <c r="D43" s="23"/>
      <c r="E43" s="23"/>
      <c r="F43" s="23"/>
      <c r="G43" s="23"/>
      <c r="H43" s="23"/>
      <c r="I43" s="7"/>
    </row>
    <row r="44" spans="1:9" x14ac:dyDescent="0.25">
      <c r="A44" s="1" t="s">
        <v>157</v>
      </c>
      <c r="B44" s="20">
        <v>1.0137E-2</v>
      </c>
      <c r="C44" s="20">
        <v>13.344437852207999</v>
      </c>
      <c r="D44" s="20">
        <v>1.44665467607673E-2</v>
      </c>
      <c r="E44" s="20">
        <v>0</v>
      </c>
      <c r="F44" s="20">
        <v>13.3216865097996</v>
      </c>
      <c r="G44" s="20">
        <v>8.2847956475928294E-3</v>
      </c>
      <c r="H44" s="20">
        <v>0</v>
      </c>
      <c r="I44" s="20">
        <v>0</v>
      </c>
    </row>
    <row r="45" spans="1:9" x14ac:dyDescent="0.25">
      <c r="A45" s="1" t="s">
        <v>158</v>
      </c>
      <c r="B45" s="20">
        <v>2.7013000000000099E-2</v>
      </c>
      <c r="C45" s="20">
        <v>133.579841646429</v>
      </c>
      <c r="D45" s="20">
        <v>18.646571633053</v>
      </c>
      <c r="E45" s="20">
        <v>2.4033164149485899</v>
      </c>
      <c r="F45" s="20">
        <v>69.177278926404796</v>
      </c>
      <c r="G45" s="20">
        <v>7.0382731389682904</v>
      </c>
      <c r="H45" s="20">
        <v>14.520841633253101</v>
      </c>
      <c r="I45" s="20">
        <v>21.7935598998017</v>
      </c>
    </row>
    <row r="46" spans="1:9" x14ac:dyDescent="0.25">
      <c r="A46" s="1" t="s">
        <v>159</v>
      </c>
      <c r="B46" s="20">
        <v>1.9289999999999999E-3</v>
      </c>
      <c r="C46" s="20">
        <v>17.156836596206901</v>
      </c>
      <c r="D46" s="20">
        <v>5.1870311408182303E-3</v>
      </c>
      <c r="E46" s="20">
        <v>0.114517916512745</v>
      </c>
      <c r="F46" s="20">
        <v>16.820943211486899</v>
      </c>
      <c r="G46" s="20">
        <v>4.3878519071999998E-4</v>
      </c>
      <c r="H46" s="20">
        <v>0.215749651875631</v>
      </c>
      <c r="I46" s="20">
        <v>0</v>
      </c>
    </row>
    <row r="47" spans="1:9" x14ac:dyDescent="0.25">
      <c r="A47" s="1" t="s">
        <v>160</v>
      </c>
      <c r="B47" s="20">
        <v>4.5079000000000098E-2</v>
      </c>
      <c r="C47" s="20">
        <v>75.407156707799899</v>
      </c>
      <c r="D47" s="20">
        <v>16.2872944490096</v>
      </c>
      <c r="E47" s="20">
        <v>5.49111833887389</v>
      </c>
      <c r="F47" s="20">
        <v>27.065209947960899</v>
      </c>
      <c r="G47" s="20">
        <v>2.0107442812287402</v>
      </c>
      <c r="H47" s="20">
        <v>23.770945468724999</v>
      </c>
      <c r="I47" s="20">
        <v>0.78184422200172399</v>
      </c>
    </row>
    <row r="48" spans="1:9" x14ac:dyDescent="0.25">
      <c r="A48" s="1" t="s">
        <v>161</v>
      </c>
      <c r="B48" s="20">
        <v>0.34100900000001599</v>
      </c>
      <c r="C48" s="20">
        <v>3757.5425591666599</v>
      </c>
      <c r="D48" s="20">
        <v>44.058664711674503</v>
      </c>
      <c r="E48" s="20">
        <v>276.31892463202598</v>
      </c>
      <c r="F48" s="20">
        <v>280.93089977686998</v>
      </c>
      <c r="G48" s="20">
        <v>54.662920300204597</v>
      </c>
      <c r="H48" s="20">
        <v>3097.5812636871801</v>
      </c>
      <c r="I48" s="20">
        <v>3.98988605870588</v>
      </c>
    </row>
    <row r="49" spans="1:9" x14ac:dyDescent="0.25">
      <c r="C49" s="13"/>
      <c r="D49" s="14"/>
      <c r="F49" s="14"/>
      <c r="G49" s="14"/>
      <c r="H49" s="17"/>
      <c r="I49" s="17"/>
    </row>
    <row r="50" spans="1:9" ht="12.75" customHeight="1" x14ac:dyDescent="0.25">
      <c r="A50" s="91" t="s">
        <v>207</v>
      </c>
      <c r="B50" s="92"/>
      <c r="C50" s="92"/>
      <c r="D50" s="92"/>
      <c r="E50" s="92"/>
      <c r="F50" s="92"/>
      <c r="G50" s="92"/>
      <c r="H50" s="92"/>
      <c r="I50" s="92"/>
    </row>
    <row r="51" spans="1:9" ht="12.75" customHeight="1" x14ac:dyDescent="0.25">
      <c r="A51" s="91" t="s">
        <v>208</v>
      </c>
      <c r="B51" s="91"/>
      <c r="C51" s="91"/>
      <c r="D51" s="91"/>
      <c r="E51" s="91"/>
      <c r="F51" s="91"/>
      <c r="G51" s="91"/>
      <c r="H51" s="91"/>
      <c r="I51" s="91"/>
    </row>
    <row r="52" spans="1:9" x14ac:dyDescent="0.25">
      <c r="A52" s="91"/>
      <c r="B52" s="91"/>
      <c r="C52" s="91"/>
      <c r="D52" s="91"/>
      <c r="E52" s="91"/>
      <c r="F52" s="91"/>
      <c r="G52" s="91"/>
      <c r="H52" s="91"/>
      <c r="I52" s="91"/>
    </row>
    <row r="53" spans="1:9" x14ac:dyDescent="0.25">
      <c r="A53" s="91"/>
      <c r="B53" s="91"/>
      <c r="C53" s="91"/>
      <c r="D53" s="91"/>
      <c r="E53" s="91"/>
      <c r="F53" s="91"/>
      <c r="G53" s="91"/>
      <c r="H53" s="91"/>
      <c r="I53" s="91"/>
    </row>
    <row r="54" spans="1:9" x14ac:dyDescent="0.25">
      <c r="A54" s="91"/>
      <c r="B54" s="91"/>
      <c r="C54" s="91"/>
      <c r="D54" s="91"/>
      <c r="E54" s="91"/>
      <c r="F54" s="91"/>
      <c r="G54" s="91"/>
      <c r="H54" s="91"/>
      <c r="I54" s="91"/>
    </row>
    <row r="55" spans="1:9" x14ac:dyDescent="0.25">
      <c r="A55" s="91"/>
      <c r="B55" s="91"/>
      <c r="C55" s="91"/>
      <c r="D55" s="91"/>
      <c r="E55" s="91"/>
      <c r="F55" s="91"/>
      <c r="G55" s="91"/>
      <c r="H55" s="91"/>
      <c r="I55" s="91"/>
    </row>
  </sheetData>
  <sheetProtection algorithmName="SHA-512" hashValue="shcbqWcr3Mt9/Vx6JSnN0IyuY7kCbFUDEHcwe5T9EtT7L72pB1hoILY/Nl4Wr9vda/5Q7cTQKCKjq2cKDLUUwA==" saltValue="gfD+BLbGQlLmzBH3hzgKrg==" spinCount="100000" sheet="1" objects="1" scenarios="1"/>
  <mergeCells count="2">
    <mergeCell ref="A50:I50"/>
    <mergeCell ref="A51:I55"/>
  </mergeCells>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8"/>
  <sheetViews>
    <sheetView view="pageBreakPreview" zoomScale="90" zoomScaleNormal="100" zoomScaleSheetLayoutView="90" zoomScalePageLayoutView="60" workbookViewId="0"/>
  </sheetViews>
  <sheetFormatPr defaultColWidth="9" defaultRowHeight="12.5" x14ac:dyDescent="0.25"/>
  <cols>
    <col min="1" max="1" width="13.83203125" style="1" customWidth="1"/>
    <col min="2" max="10" width="11.08203125" style="1" customWidth="1"/>
    <col min="11" max="16384" width="9" style="1"/>
  </cols>
  <sheetData>
    <row r="1" spans="1:10" ht="22.5" x14ac:dyDescent="0.25">
      <c r="A1" s="73" t="s">
        <v>30</v>
      </c>
      <c r="B1" s="49"/>
      <c r="C1" s="49"/>
      <c r="H1" s="9"/>
    </row>
    <row r="2" spans="1:10" ht="15.5" x14ac:dyDescent="0.35">
      <c r="A2" s="74" t="s">
        <v>31</v>
      </c>
      <c r="B2" s="74" t="s">
        <v>209</v>
      </c>
      <c r="C2" s="44"/>
      <c r="H2" s="9"/>
    </row>
    <row r="3" spans="1:10" x14ac:dyDescent="0.25">
      <c r="H3" s="9"/>
    </row>
    <row r="4" spans="1:10" ht="13" thickBot="1" x14ac:dyDescent="0.3">
      <c r="A4" s="5"/>
      <c r="B4" s="5"/>
      <c r="C4" s="5"/>
      <c r="D4" s="5"/>
      <c r="E4" s="5"/>
      <c r="F4" s="5"/>
      <c r="G4" s="5"/>
      <c r="H4" s="5"/>
      <c r="I4" s="5"/>
      <c r="J4" s="5"/>
    </row>
    <row r="5" spans="1:10" s="3" customFormat="1" ht="26.15" customHeight="1" x14ac:dyDescent="0.3">
      <c r="A5" s="4" t="s">
        <v>115</v>
      </c>
      <c r="B5" s="6" t="s">
        <v>210</v>
      </c>
      <c r="C5" s="6" t="s">
        <v>211</v>
      </c>
      <c r="D5" s="6" t="s">
        <v>113</v>
      </c>
      <c r="E5" s="6" t="s">
        <v>212</v>
      </c>
      <c r="F5" s="6" t="s">
        <v>213</v>
      </c>
      <c r="G5" s="6" t="s">
        <v>212</v>
      </c>
      <c r="H5" s="6" t="s">
        <v>213</v>
      </c>
      <c r="I5" s="6" t="s">
        <v>212</v>
      </c>
      <c r="J5" s="6" t="s">
        <v>213</v>
      </c>
    </row>
    <row r="6" spans="1:10" s="3" customFormat="1" ht="26.15" customHeight="1" x14ac:dyDescent="0.3">
      <c r="A6" s="4" t="s">
        <v>122</v>
      </c>
      <c r="B6" s="6" t="s">
        <v>214</v>
      </c>
      <c r="C6" s="6" t="s">
        <v>214</v>
      </c>
      <c r="D6" s="6" t="s">
        <v>214</v>
      </c>
      <c r="E6" s="6" t="s">
        <v>214</v>
      </c>
      <c r="F6" s="6" t="s">
        <v>214</v>
      </c>
      <c r="G6" s="6" t="s">
        <v>215</v>
      </c>
      <c r="H6" s="6" t="s">
        <v>215</v>
      </c>
      <c r="I6" s="6" t="s">
        <v>97</v>
      </c>
      <c r="J6" s="6" t="s">
        <v>97</v>
      </c>
    </row>
    <row r="7" spans="1:10" s="3" customFormat="1" ht="26.5" thickBot="1" x14ac:dyDescent="0.35">
      <c r="A7" s="12" t="s">
        <v>46</v>
      </c>
      <c r="B7" s="15">
        <v>44561</v>
      </c>
      <c r="C7" s="15">
        <v>44561</v>
      </c>
      <c r="D7" s="15">
        <v>44561</v>
      </c>
      <c r="E7" s="15">
        <v>44561</v>
      </c>
      <c r="F7" s="15">
        <v>44561</v>
      </c>
      <c r="G7" s="15">
        <v>44561</v>
      </c>
      <c r="H7" s="15">
        <v>44561</v>
      </c>
      <c r="I7" s="15">
        <v>44561</v>
      </c>
      <c r="J7" s="15">
        <v>44561</v>
      </c>
    </row>
    <row r="8" spans="1:10" x14ac:dyDescent="0.25">
      <c r="A8" s="10" t="s">
        <v>48</v>
      </c>
      <c r="B8" s="55" t="s">
        <v>125</v>
      </c>
      <c r="C8" s="55" t="s">
        <v>125</v>
      </c>
      <c r="D8" s="55" t="s">
        <v>125</v>
      </c>
      <c r="E8" s="55" t="s">
        <v>125</v>
      </c>
      <c r="F8" s="55" t="s">
        <v>125</v>
      </c>
      <c r="G8" s="55" t="s">
        <v>125</v>
      </c>
      <c r="H8" s="55" t="s">
        <v>125</v>
      </c>
      <c r="I8" s="55" t="s">
        <v>189</v>
      </c>
      <c r="J8" s="55" t="s">
        <v>189</v>
      </c>
    </row>
    <row r="9" spans="1:10" ht="13" thickBot="1" x14ac:dyDescent="0.3">
      <c r="A9" s="11" t="s">
        <v>50</v>
      </c>
      <c r="B9" s="16">
        <v>44930</v>
      </c>
      <c r="C9" s="16">
        <v>44930</v>
      </c>
      <c r="D9" s="16">
        <v>44930</v>
      </c>
      <c r="E9" s="16">
        <v>44930</v>
      </c>
      <c r="F9" s="16">
        <v>44930</v>
      </c>
      <c r="G9" s="16">
        <v>44854</v>
      </c>
      <c r="H9" s="16">
        <v>44930</v>
      </c>
      <c r="I9" s="16">
        <v>44854</v>
      </c>
      <c r="J9" s="16">
        <v>44721</v>
      </c>
    </row>
    <row r="10" spans="1:10" ht="13" x14ac:dyDescent="0.3">
      <c r="A10" s="2" t="s">
        <v>77</v>
      </c>
      <c r="B10" s="8">
        <f t="shared" ref="B10:H10" si="0">B11+B39</f>
        <v>12</v>
      </c>
      <c r="C10" s="8">
        <f t="shared" si="0"/>
        <v>216</v>
      </c>
      <c r="D10" s="8">
        <f t="shared" si="0"/>
        <v>1198</v>
      </c>
      <c r="E10" s="8">
        <f t="shared" si="0"/>
        <v>2583</v>
      </c>
      <c r="F10" s="8">
        <f t="shared" si="0"/>
        <v>129</v>
      </c>
      <c r="G10" s="8">
        <f t="shared" si="0"/>
        <v>32772</v>
      </c>
      <c r="H10" s="8">
        <f t="shared" si="0"/>
        <v>485</v>
      </c>
      <c r="I10" s="23">
        <f t="shared" ref="I10:J10" si="1">I11+I39</f>
        <v>6890.7099999999991</v>
      </c>
      <c r="J10" s="23">
        <f t="shared" si="1"/>
        <v>1438.2214772968737</v>
      </c>
    </row>
    <row r="11" spans="1:10" ht="13" x14ac:dyDescent="0.3">
      <c r="A11" s="2" t="s">
        <v>83</v>
      </c>
      <c r="B11" s="8" cm="1">
        <f t="array" ref="B11">SUMPRODUCT(IF(ISNUMBER(B12:B38),1,0), B12:B38)+SUMPRODUCT(IF(ISNUMBER(B12:B38),0,1), IFERROR(VALUE(LEFT(B12:B38, LEN(B12:B38) - 4)), 0))</f>
        <v>12</v>
      </c>
      <c r="C11" s="8" cm="1">
        <f t="array" ref="C11">SUMPRODUCT(IF(ISNUMBER(C12:C38),1,0), C12:C38)+SUMPRODUCT(IF(ISNUMBER(C12:C38),0,1), IFERROR(VALUE(LEFT(C12:C38, LEN(C12:C38) - 4)), 0))</f>
        <v>215</v>
      </c>
      <c r="D11" s="8" cm="1">
        <f t="array" ref="D11">SUMPRODUCT(IF(ISNUMBER(D12:D38),1,0), D12:D38)+SUMPRODUCT(IF(ISNUMBER(D12:D38),0,1), IFERROR(VALUE(LEFT(D12:D38, LEN(D12:D38) - 4)), 0))</f>
        <v>1150</v>
      </c>
      <c r="E11" s="8" cm="1">
        <f t="array" ref="E11">SUMPRODUCT(IF(ISNUMBER(E12:E38),1,0), E12:E38)+SUMPRODUCT(IF(ISNUMBER(E12:E38),0,1), IFERROR(VALUE(LEFT(E12:E38, LEN(E12:E38) - 4)), 0))</f>
        <v>2490</v>
      </c>
      <c r="F11" s="8" cm="1">
        <f t="array" ref="F11">SUMPRODUCT(IF(ISNUMBER(F12:F38),1,0), F12:F38)+SUMPRODUCT(IF(ISNUMBER(F12:F38),0,1), IFERROR(VALUE(LEFT(F12:F38, LEN(F12:F38) - 4)), 0))</f>
        <v>127</v>
      </c>
      <c r="G11" s="8" cm="1">
        <f t="array" ref="G11">SUMPRODUCT(IF(ISNUMBER(G12:G38),1,0), G12:G38)+SUMPRODUCT(IF(ISNUMBER(G12:G38),0,1), IFERROR(VALUE(LEFT(G12:G38, LEN(G12:G38) - 4)), 0))</f>
        <v>31825</v>
      </c>
      <c r="H11" s="8" cm="1">
        <f t="array" ref="H11">SUMPRODUCT(IF(ISNUMBER(H12:H38),1,0), H12:H38)+SUMPRODUCT(IF(ISNUMBER(H12:H38),0,1), IFERROR(VALUE(LEFT(H12:H38, LEN(H12:H38) - 4)), 0))</f>
        <v>478</v>
      </c>
      <c r="I11" s="23" cm="1">
        <f t="array" ref="I11">SUMPRODUCT(IF(ISNUMBER(I12:I38),1,0), I12:I38)+SUMPRODUCT(IF(ISNUMBER(I12:I38),0,1), IFERROR(VALUE(LEFT(I12:I38, LEN(I12:I38) - 4)), 0))</f>
        <v>6815.2099999999991</v>
      </c>
      <c r="J11" s="23" cm="1">
        <f t="array" ref="J11">SUMPRODUCT(IF(ISNUMBER(J12:J38),1,0), J12:J38)+SUMPRODUCT(IF(ISNUMBER(J12:J38),0,1), IFERROR(VALUE(LEFT(J12:J38, LEN(J12:J38) - 4)), 0))</f>
        <v>1438.2214708520687</v>
      </c>
    </row>
    <row r="12" spans="1:10" x14ac:dyDescent="0.25">
      <c r="A12" s="1" t="s">
        <v>126</v>
      </c>
      <c r="B12" s="21">
        <v>0</v>
      </c>
      <c r="C12" s="21">
        <v>12</v>
      </c>
      <c r="D12" s="21">
        <v>14</v>
      </c>
      <c r="E12" s="21">
        <v>22</v>
      </c>
      <c r="F12" s="21">
        <v>0</v>
      </c>
      <c r="G12" s="21">
        <v>1125</v>
      </c>
      <c r="H12" s="21">
        <v>0</v>
      </c>
      <c r="I12" s="20">
        <v>124.68</v>
      </c>
      <c r="J12" s="20">
        <v>0</v>
      </c>
    </row>
    <row r="13" spans="1:10" x14ac:dyDescent="0.25">
      <c r="A13" s="1" t="s">
        <v>127</v>
      </c>
      <c r="B13" s="21">
        <v>0</v>
      </c>
      <c r="C13" s="21">
        <v>0</v>
      </c>
      <c r="D13" s="21">
        <v>10</v>
      </c>
      <c r="E13" s="21">
        <v>14</v>
      </c>
      <c r="F13" s="21">
        <v>1</v>
      </c>
      <c r="G13" s="21">
        <v>260</v>
      </c>
      <c r="H13" s="21">
        <v>7</v>
      </c>
      <c r="I13" s="20">
        <v>45.31</v>
      </c>
      <c r="J13" s="20">
        <v>3.9324329967248901</v>
      </c>
    </row>
    <row r="14" spans="1:10" x14ac:dyDescent="0.25">
      <c r="A14" s="1" t="s">
        <v>128</v>
      </c>
      <c r="B14" s="21">
        <v>0</v>
      </c>
      <c r="C14" s="21">
        <v>0</v>
      </c>
      <c r="D14" s="21">
        <v>29</v>
      </c>
      <c r="E14" s="21">
        <v>21</v>
      </c>
      <c r="F14" s="21">
        <v>0</v>
      </c>
      <c r="G14" s="21">
        <v>25</v>
      </c>
      <c r="H14" s="21">
        <v>0</v>
      </c>
      <c r="I14" s="20">
        <v>0.12</v>
      </c>
      <c r="J14" s="20">
        <v>0</v>
      </c>
    </row>
    <row r="15" spans="1:10" x14ac:dyDescent="0.25">
      <c r="A15" s="1" t="s">
        <v>129</v>
      </c>
      <c r="B15" s="21">
        <v>0</v>
      </c>
      <c r="C15" s="21">
        <v>1</v>
      </c>
      <c r="D15" s="21">
        <v>8</v>
      </c>
      <c r="E15" s="21">
        <v>42</v>
      </c>
      <c r="F15" s="21">
        <v>0</v>
      </c>
      <c r="G15" s="21">
        <v>220</v>
      </c>
      <c r="H15" s="21">
        <v>0</v>
      </c>
      <c r="I15" s="20">
        <v>5.68</v>
      </c>
      <c r="J15" s="20">
        <v>0</v>
      </c>
    </row>
    <row r="16" spans="1:10" x14ac:dyDescent="0.25">
      <c r="A16" s="1" t="s">
        <v>130</v>
      </c>
      <c r="B16" s="21">
        <v>0</v>
      </c>
      <c r="C16" s="21">
        <v>0</v>
      </c>
      <c r="D16" s="21">
        <v>9</v>
      </c>
      <c r="E16" s="21">
        <v>46</v>
      </c>
      <c r="F16" s="21">
        <v>0</v>
      </c>
      <c r="G16" s="21">
        <v>460</v>
      </c>
      <c r="H16" s="21">
        <v>0</v>
      </c>
      <c r="I16" s="20">
        <v>18.440000000000001</v>
      </c>
      <c r="J16" s="20">
        <v>0</v>
      </c>
    </row>
    <row r="17" spans="1:10" x14ac:dyDescent="0.25">
      <c r="A17" s="1" t="s">
        <v>131</v>
      </c>
      <c r="B17" s="21">
        <v>1</v>
      </c>
      <c r="C17" s="21">
        <v>36</v>
      </c>
      <c r="D17" s="21">
        <v>40</v>
      </c>
      <c r="E17" s="21">
        <v>140</v>
      </c>
      <c r="F17" s="21">
        <v>6</v>
      </c>
      <c r="G17" s="21">
        <v>5958</v>
      </c>
      <c r="H17" s="21">
        <v>7</v>
      </c>
      <c r="I17" s="20">
        <v>2390.39</v>
      </c>
      <c r="J17" s="20">
        <v>1.73513906101466</v>
      </c>
    </row>
    <row r="18" spans="1:10" x14ac:dyDescent="0.25">
      <c r="A18" s="1" t="s">
        <v>132</v>
      </c>
      <c r="B18" s="21">
        <v>0</v>
      </c>
      <c r="C18" s="21">
        <v>6</v>
      </c>
      <c r="D18" s="21">
        <v>11</v>
      </c>
      <c r="E18" s="21">
        <v>32</v>
      </c>
      <c r="F18" s="21">
        <v>0</v>
      </c>
      <c r="G18" s="21" t="s">
        <v>36</v>
      </c>
      <c r="H18" s="21">
        <v>0</v>
      </c>
      <c r="I18" s="20" t="s">
        <v>36</v>
      </c>
      <c r="J18" s="20">
        <v>0</v>
      </c>
    </row>
    <row r="19" spans="1:10" x14ac:dyDescent="0.25">
      <c r="A19" s="1" t="s">
        <v>133</v>
      </c>
      <c r="B19" s="21">
        <v>0</v>
      </c>
      <c r="C19" s="21">
        <v>0</v>
      </c>
      <c r="D19" s="21">
        <v>6</v>
      </c>
      <c r="E19" s="21">
        <v>3</v>
      </c>
      <c r="F19" s="21">
        <v>0</v>
      </c>
      <c r="G19" s="21">
        <v>68</v>
      </c>
      <c r="H19" s="21">
        <v>0</v>
      </c>
      <c r="I19" s="20">
        <v>1.36</v>
      </c>
      <c r="J19" s="20">
        <v>0</v>
      </c>
    </row>
    <row r="20" spans="1:10" x14ac:dyDescent="0.25">
      <c r="A20" s="1" t="s">
        <v>134</v>
      </c>
      <c r="B20" s="21">
        <v>5</v>
      </c>
      <c r="C20" s="21">
        <v>30</v>
      </c>
      <c r="D20" s="21">
        <v>119</v>
      </c>
      <c r="E20" s="21">
        <v>313</v>
      </c>
      <c r="F20" s="21">
        <v>2</v>
      </c>
      <c r="G20" s="21">
        <v>2539</v>
      </c>
      <c r="H20" s="21">
        <v>2</v>
      </c>
      <c r="I20" s="20">
        <v>71.72</v>
      </c>
      <c r="J20" s="20" t="s">
        <v>36</v>
      </c>
    </row>
    <row r="21" spans="1:10" x14ac:dyDescent="0.25">
      <c r="A21" s="1" t="s">
        <v>135</v>
      </c>
      <c r="B21" s="21">
        <v>1</v>
      </c>
      <c r="C21" s="21">
        <v>8</v>
      </c>
      <c r="D21" s="21">
        <v>20</v>
      </c>
      <c r="E21" s="21">
        <v>35</v>
      </c>
      <c r="F21" s="21">
        <v>1</v>
      </c>
      <c r="G21" s="21">
        <v>404</v>
      </c>
      <c r="H21" s="21">
        <v>1</v>
      </c>
      <c r="I21" s="20">
        <v>34.92</v>
      </c>
      <c r="J21" s="20">
        <v>0.17377927900999998</v>
      </c>
    </row>
    <row r="22" spans="1:10" x14ac:dyDescent="0.25">
      <c r="A22" s="1" t="s">
        <v>136</v>
      </c>
      <c r="B22" s="21">
        <v>1</v>
      </c>
      <c r="C22" s="21">
        <v>4</v>
      </c>
      <c r="D22" s="21">
        <v>302</v>
      </c>
      <c r="E22" s="21">
        <v>530</v>
      </c>
      <c r="F22" s="21">
        <v>39</v>
      </c>
      <c r="G22" s="21">
        <v>6727</v>
      </c>
      <c r="H22" s="21">
        <v>189</v>
      </c>
      <c r="I22" s="20">
        <v>894.41</v>
      </c>
      <c r="J22" s="20">
        <v>392.35423030888097</v>
      </c>
    </row>
    <row r="23" spans="1:10" x14ac:dyDescent="0.25">
      <c r="A23" s="1" t="s">
        <v>137</v>
      </c>
      <c r="B23" s="21">
        <v>0</v>
      </c>
      <c r="C23" s="21">
        <v>0</v>
      </c>
      <c r="D23" s="21">
        <v>14</v>
      </c>
      <c r="E23" s="21">
        <v>21</v>
      </c>
      <c r="F23" s="21">
        <v>6</v>
      </c>
      <c r="G23" s="21">
        <v>37</v>
      </c>
      <c r="H23" s="21">
        <v>7</v>
      </c>
      <c r="I23" s="20">
        <v>3.43</v>
      </c>
      <c r="J23" s="20" t="s">
        <v>36</v>
      </c>
    </row>
    <row r="24" spans="1:10" x14ac:dyDescent="0.25">
      <c r="A24" s="1" t="s">
        <v>138</v>
      </c>
      <c r="B24" s="21">
        <v>0</v>
      </c>
      <c r="C24" s="21">
        <v>0</v>
      </c>
      <c r="D24" s="21">
        <v>11</v>
      </c>
      <c r="E24" s="21">
        <v>20</v>
      </c>
      <c r="F24" s="21">
        <v>0</v>
      </c>
      <c r="G24" s="21">
        <v>31</v>
      </c>
      <c r="H24" s="21">
        <v>0</v>
      </c>
      <c r="I24" s="20">
        <v>0.66</v>
      </c>
      <c r="J24" s="20">
        <v>0</v>
      </c>
    </row>
    <row r="25" spans="1:10" x14ac:dyDescent="0.25">
      <c r="A25" s="1" t="s">
        <v>139</v>
      </c>
      <c r="B25" s="21">
        <v>0</v>
      </c>
      <c r="C25" s="21">
        <v>0</v>
      </c>
      <c r="D25" s="21">
        <v>24</v>
      </c>
      <c r="E25" s="21">
        <v>103</v>
      </c>
      <c r="F25" s="21">
        <v>3</v>
      </c>
      <c r="G25" s="21">
        <v>656</v>
      </c>
      <c r="H25" s="21">
        <v>4</v>
      </c>
      <c r="I25" s="20">
        <v>19.73</v>
      </c>
      <c r="J25" s="20">
        <v>3.2494694390000002E-2</v>
      </c>
    </row>
    <row r="26" spans="1:10" x14ac:dyDescent="0.25">
      <c r="A26" s="1" t="s">
        <v>140</v>
      </c>
      <c r="B26" s="21">
        <v>0</v>
      </c>
      <c r="C26" s="21">
        <v>8</v>
      </c>
      <c r="D26" s="21">
        <v>109</v>
      </c>
      <c r="E26" s="21">
        <v>121</v>
      </c>
      <c r="F26" s="21">
        <v>24</v>
      </c>
      <c r="G26" s="21">
        <v>1821</v>
      </c>
      <c r="H26" s="21">
        <v>111</v>
      </c>
      <c r="I26" s="20">
        <v>643.77</v>
      </c>
      <c r="J26" s="20">
        <v>619.14983204211205</v>
      </c>
    </row>
    <row r="27" spans="1:10" x14ac:dyDescent="0.25">
      <c r="A27" s="1" t="s">
        <v>141</v>
      </c>
      <c r="B27" s="21">
        <v>0</v>
      </c>
      <c r="C27" s="21">
        <v>20</v>
      </c>
      <c r="D27" s="21">
        <v>50</v>
      </c>
      <c r="E27" s="21">
        <v>104</v>
      </c>
      <c r="F27" s="21">
        <v>2</v>
      </c>
      <c r="G27" s="21">
        <v>959</v>
      </c>
      <c r="H27" s="21">
        <v>2</v>
      </c>
      <c r="I27" s="20">
        <v>128.47</v>
      </c>
      <c r="J27" s="20">
        <v>1.8576992568599999</v>
      </c>
    </row>
    <row r="28" spans="1:10" x14ac:dyDescent="0.25">
      <c r="A28" s="1" t="s">
        <v>142</v>
      </c>
      <c r="B28" s="21">
        <v>0</v>
      </c>
      <c r="C28" s="21">
        <v>0</v>
      </c>
      <c r="D28" s="21">
        <v>11</v>
      </c>
      <c r="E28" s="21">
        <v>6</v>
      </c>
      <c r="F28" s="21">
        <v>0</v>
      </c>
      <c r="G28" s="21">
        <v>26</v>
      </c>
      <c r="H28" s="21">
        <v>0</v>
      </c>
      <c r="I28" s="20">
        <v>0.78</v>
      </c>
      <c r="J28" s="20">
        <v>0</v>
      </c>
    </row>
    <row r="29" spans="1:10" x14ac:dyDescent="0.25">
      <c r="A29" s="1" t="s">
        <v>143</v>
      </c>
      <c r="B29" s="21">
        <v>1</v>
      </c>
      <c r="C29" s="21">
        <v>11</v>
      </c>
      <c r="D29" s="21">
        <v>178</v>
      </c>
      <c r="E29" s="21">
        <v>262</v>
      </c>
      <c r="F29" s="21">
        <v>36</v>
      </c>
      <c r="G29" s="21">
        <v>6405</v>
      </c>
      <c r="H29" s="21">
        <v>131</v>
      </c>
      <c r="I29" s="20">
        <v>1358.62</v>
      </c>
      <c r="J29" s="20">
        <v>416.39758255026601</v>
      </c>
    </row>
    <row r="30" spans="1:10" x14ac:dyDescent="0.25">
      <c r="A30" s="1" t="s">
        <v>144</v>
      </c>
      <c r="B30" s="21">
        <v>0</v>
      </c>
      <c r="C30" s="21">
        <v>1</v>
      </c>
      <c r="D30" s="21">
        <v>10</v>
      </c>
      <c r="E30" s="21">
        <v>6</v>
      </c>
      <c r="F30" s="21">
        <v>0</v>
      </c>
      <c r="G30" s="21">
        <v>28</v>
      </c>
      <c r="H30" s="21">
        <v>0</v>
      </c>
      <c r="I30" s="20">
        <v>0.28999999999999998</v>
      </c>
      <c r="J30" s="20">
        <v>0</v>
      </c>
    </row>
    <row r="31" spans="1:10" x14ac:dyDescent="0.25">
      <c r="A31" s="1" t="s">
        <v>145</v>
      </c>
      <c r="B31" s="21">
        <v>0</v>
      </c>
      <c r="C31" s="21">
        <v>1</v>
      </c>
      <c r="D31" s="21">
        <v>16</v>
      </c>
      <c r="E31" s="21">
        <v>60</v>
      </c>
      <c r="F31" s="21">
        <v>0</v>
      </c>
      <c r="G31" s="21">
        <v>324</v>
      </c>
      <c r="H31" s="21">
        <v>0</v>
      </c>
      <c r="I31" s="20">
        <v>24.22</v>
      </c>
      <c r="J31" s="20">
        <v>0</v>
      </c>
    </row>
    <row r="32" spans="1:10" x14ac:dyDescent="0.25">
      <c r="A32" s="1" t="s">
        <v>146</v>
      </c>
      <c r="B32" s="21">
        <v>3</v>
      </c>
      <c r="C32" s="21">
        <v>36</v>
      </c>
      <c r="D32" s="21">
        <v>13</v>
      </c>
      <c r="E32" s="21">
        <v>97</v>
      </c>
      <c r="F32" s="21">
        <v>4</v>
      </c>
      <c r="G32" s="21">
        <v>1973</v>
      </c>
      <c r="H32" s="21">
        <v>12</v>
      </c>
      <c r="I32" s="20">
        <v>919.06</v>
      </c>
      <c r="J32" s="20">
        <v>2.5807171449399999</v>
      </c>
    </row>
    <row r="33" spans="1:10" x14ac:dyDescent="0.25">
      <c r="A33" s="1" t="s">
        <v>147</v>
      </c>
      <c r="B33" s="21">
        <v>0</v>
      </c>
      <c r="C33" s="21">
        <v>0</v>
      </c>
      <c r="D33" s="21">
        <v>61</v>
      </c>
      <c r="E33" s="21">
        <v>326</v>
      </c>
      <c r="F33" s="21">
        <v>0</v>
      </c>
      <c r="G33" s="21">
        <v>998</v>
      </c>
      <c r="H33" s="21">
        <v>0</v>
      </c>
      <c r="I33" s="20">
        <v>42.86</v>
      </c>
      <c r="J33" s="20">
        <v>0</v>
      </c>
    </row>
    <row r="34" spans="1:10" x14ac:dyDescent="0.25">
      <c r="A34" s="1" t="s">
        <v>148</v>
      </c>
      <c r="B34" s="21">
        <v>0</v>
      </c>
      <c r="C34" s="21">
        <v>3</v>
      </c>
      <c r="D34" s="21">
        <v>17</v>
      </c>
      <c r="E34" s="21">
        <v>44</v>
      </c>
      <c r="F34" s="21">
        <v>1</v>
      </c>
      <c r="G34" s="21">
        <v>327</v>
      </c>
      <c r="H34" s="21">
        <v>3</v>
      </c>
      <c r="I34" s="20">
        <v>16.11</v>
      </c>
      <c r="J34" s="20">
        <v>7.5635178700000005E-3</v>
      </c>
    </row>
    <row r="35" spans="1:10" x14ac:dyDescent="0.25">
      <c r="A35" s="1" t="s">
        <v>149</v>
      </c>
      <c r="B35" s="21">
        <v>0</v>
      </c>
      <c r="C35" s="21">
        <v>0</v>
      </c>
      <c r="D35" s="21">
        <v>15</v>
      </c>
      <c r="E35" s="21">
        <v>17</v>
      </c>
      <c r="F35" s="21">
        <v>0</v>
      </c>
      <c r="G35" s="21">
        <v>27</v>
      </c>
      <c r="H35" s="21">
        <v>0</v>
      </c>
      <c r="I35" s="20">
        <v>2.29</v>
      </c>
      <c r="J35" s="20">
        <v>0</v>
      </c>
    </row>
    <row r="36" spans="1:10" x14ac:dyDescent="0.25">
      <c r="A36" s="1" t="s">
        <v>150</v>
      </c>
      <c r="B36" s="21">
        <v>0</v>
      </c>
      <c r="C36" s="21">
        <v>37</v>
      </c>
      <c r="D36" s="21">
        <v>43</v>
      </c>
      <c r="E36" s="21">
        <v>93</v>
      </c>
      <c r="F36" s="21">
        <v>0</v>
      </c>
      <c r="G36" s="21">
        <v>368</v>
      </c>
      <c r="H36" s="21">
        <v>0</v>
      </c>
      <c r="I36" s="20">
        <v>66.849999999999994</v>
      </c>
      <c r="J36" s="20">
        <v>0</v>
      </c>
    </row>
    <row r="37" spans="1:10" x14ac:dyDescent="0.25">
      <c r="A37" s="1" t="s">
        <v>109</v>
      </c>
      <c r="B37" s="21">
        <v>0</v>
      </c>
      <c r="C37" s="21">
        <v>0</v>
      </c>
      <c r="D37" s="21">
        <v>5</v>
      </c>
      <c r="E37" s="21">
        <v>1</v>
      </c>
      <c r="F37" s="21">
        <v>2</v>
      </c>
      <c r="G37" s="21">
        <v>45</v>
      </c>
      <c r="H37" s="21">
        <v>2</v>
      </c>
      <c r="I37" s="20">
        <v>0.34</v>
      </c>
      <c r="J37" s="20" t="s">
        <v>36</v>
      </c>
    </row>
    <row r="38" spans="1:10" x14ac:dyDescent="0.25">
      <c r="A38" s="1" t="s">
        <v>151</v>
      </c>
      <c r="B38" s="21">
        <v>0</v>
      </c>
      <c r="C38" s="21">
        <v>1</v>
      </c>
      <c r="D38" s="21">
        <v>5</v>
      </c>
      <c r="E38" s="21">
        <v>11</v>
      </c>
      <c r="F38" s="21">
        <v>0</v>
      </c>
      <c r="G38" s="21">
        <v>14</v>
      </c>
      <c r="H38" s="21">
        <v>0</v>
      </c>
      <c r="I38" s="20">
        <v>0.7</v>
      </c>
      <c r="J38" s="20">
        <v>0</v>
      </c>
    </row>
    <row r="39" spans="1:10" ht="13" x14ac:dyDescent="0.3">
      <c r="A39" s="2" t="s">
        <v>152</v>
      </c>
      <c r="B39" s="8" cm="1">
        <f t="array" ref="B39">SUMPRODUCT(IF(ISNUMBER(B40:B42),1,0), B40:B42)+SUMPRODUCT(IF(ISNUMBER(B40:B42),0,1), IFERROR(VALUE(LEFT(B40:B42, LEN(B40:B42) - 4)), 0))</f>
        <v>0</v>
      </c>
      <c r="C39" s="8" cm="1">
        <f t="array" ref="C39">SUMPRODUCT(IF(ISNUMBER(C40:C42),1,0), C40:C42)+SUMPRODUCT(IF(ISNUMBER(C40:C42),0,1), IFERROR(VALUE(LEFT(C40:C42, LEN(C40:C42) - 4)), 0))</f>
        <v>1</v>
      </c>
      <c r="D39" s="8" cm="1">
        <f t="array" ref="D39">SUMPRODUCT(IF(ISNUMBER(D40:D42),1,0), D40:D42)+SUMPRODUCT(IF(ISNUMBER(D40:D42),0,1), IFERROR(VALUE(LEFT(D40:D42, LEN(D40:D42) - 4)), 0))</f>
        <v>48</v>
      </c>
      <c r="E39" s="8" cm="1">
        <f t="array" ref="E39">SUMPRODUCT(IF(ISNUMBER(E40:E42),1,0), E40:E42)+SUMPRODUCT(IF(ISNUMBER(E40:E42),0,1), IFERROR(VALUE(LEFT(E40:E42, LEN(E40:E42) - 4)), 0))</f>
        <v>93</v>
      </c>
      <c r="F39" s="8" cm="1">
        <f t="array" ref="F39">SUMPRODUCT(IF(ISNUMBER(F40:F42),1,0), F40:F42)+SUMPRODUCT(IF(ISNUMBER(F40:F42),0,1), IFERROR(VALUE(LEFT(F40:F42, LEN(F40:F42) - 4)), 0))</f>
        <v>2</v>
      </c>
      <c r="G39" s="8" cm="1">
        <f t="array" ref="G39">SUMPRODUCT(IF(ISNUMBER(G40:G42),1,0), G40:G42)+SUMPRODUCT(IF(ISNUMBER(G40:G42),0,1), IFERROR(VALUE(LEFT(G40:G42, LEN(G40:G42) - 4)), 0))</f>
        <v>947</v>
      </c>
      <c r="H39" s="8" cm="1">
        <f t="array" ref="H39">SUMPRODUCT(IF(ISNUMBER(H40:H42),1,0), H40:H42)+SUMPRODUCT(IF(ISNUMBER(H40:H42),0,1), IFERROR(VALUE(LEFT(H40:H42, LEN(H40:H42) - 4)), 0))</f>
        <v>7</v>
      </c>
      <c r="I39" s="23" cm="1">
        <f t="array" ref="I39">SUMPRODUCT(IF(ISNUMBER(I40:I42),1,0), I40:I42)+SUMPRODUCT(IF(ISNUMBER(I40:I42),0,1), IFERROR(VALUE(LEFT(I40:I42, LEN(I40:I42) - 4)), 0))</f>
        <v>75.5</v>
      </c>
      <c r="J39" s="23" cm="1">
        <f t="array" ref="J39">SUMPRODUCT(IF(ISNUMBER(J40:J42),1,0), J40:J42)+SUMPRODUCT(IF(ISNUMBER(J40:J42),0,1), IFERROR(VALUE(LEFT(J40:J42, LEN(J40:J42) - 4)), 0))</f>
        <v>6.4448048900000003E-6</v>
      </c>
    </row>
    <row r="40" spans="1:10" x14ac:dyDescent="0.25">
      <c r="A40" s="1" t="s">
        <v>153</v>
      </c>
      <c r="B40" s="21">
        <v>0</v>
      </c>
      <c r="C40" s="21">
        <v>0</v>
      </c>
      <c r="D40" s="21">
        <v>6</v>
      </c>
      <c r="E40" s="21">
        <v>20</v>
      </c>
      <c r="F40" s="21">
        <v>0</v>
      </c>
      <c r="G40" s="21">
        <v>180</v>
      </c>
      <c r="H40" s="21">
        <v>0</v>
      </c>
      <c r="I40" s="20">
        <v>5.7</v>
      </c>
      <c r="J40" s="20">
        <v>0</v>
      </c>
    </row>
    <row r="41" spans="1:10" x14ac:dyDescent="0.25">
      <c r="A41" s="1" t="s">
        <v>154</v>
      </c>
      <c r="B41" s="21">
        <v>0</v>
      </c>
      <c r="C41" s="21">
        <v>0</v>
      </c>
      <c r="D41" s="21">
        <v>13</v>
      </c>
      <c r="E41" s="21">
        <v>19</v>
      </c>
      <c r="F41" s="21">
        <v>2</v>
      </c>
      <c r="G41" s="21">
        <v>404</v>
      </c>
      <c r="H41" s="21">
        <v>7</v>
      </c>
      <c r="I41" s="20">
        <v>35.24</v>
      </c>
      <c r="J41" s="20">
        <v>6.4448048900000003E-6</v>
      </c>
    </row>
    <row r="42" spans="1:10" ht="13" thickBot="1" x14ac:dyDescent="0.3">
      <c r="A42" s="5" t="s">
        <v>155</v>
      </c>
      <c r="B42" s="26">
        <v>0</v>
      </c>
      <c r="C42" s="26">
        <v>1</v>
      </c>
      <c r="D42" s="26">
        <v>29</v>
      </c>
      <c r="E42" s="26">
        <v>54</v>
      </c>
      <c r="F42" s="26">
        <v>0</v>
      </c>
      <c r="G42" s="26">
        <v>363</v>
      </c>
      <c r="H42" s="26">
        <v>0</v>
      </c>
      <c r="I42" s="25">
        <v>34.56</v>
      </c>
      <c r="J42" s="25">
        <v>0</v>
      </c>
    </row>
    <row r="43" spans="1:10" ht="13" x14ac:dyDescent="0.3">
      <c r="A43" s="2" t="s">
        <v>156</v>
      </c>
      <c r="B43" s="21"/>
      <c r="C43" s="21"/>
      <c r="D43" s="21"/>
      <c r="E43" s="21"/>
      <c r="F43" s="22"/>
      <c r="G43" s="21"/>
      <c r="H43" s="22"/>
      <c r="I43" s="20"/>
      <c r="J43" s="20"/>
    </row>
    <row r="44" spans="1:10" x14ac:dyDescent="0.25">
      <c r="A44" s="1" t="s">
        <v>157</v>
      </c>
      <c r="B44" s="21" t="s">
        <v>34</v>
      </c>
      <c r="C44" s="21" t="s">
        <v>34</v>
      </c>
      <c r="D44" s="21" t="s">
        <v>34</v>
      </c>
      <c r="E44" s="21" t="s">
        <v>34</v>
      </c>
      <c r="F44" s="21" t="s">
        <v>34</v>
      </c>
      <c r="G44" s="21" t="s">
        <v>34</v>
      </c>
      <c r="H44" s="21" t="s">
        <v>34</v>
      </c>
      <c r="I44" s="20" t="s">
        <v>34</v>
      </c>
      <c r="J44" s="20" t="s">
        <v>34</v>
      </c>
    </row>
    <row r="45" spans="1:10" x14ac:dyDescent="0.25">
      <c r="A45" s="1" t="s">
        <v>158</v>
      </c>
      <c r="B45" s="21" t="s">
        <v>34</v>
      </c>
      <c r="C45" s="21" t="s">
        <v>34</v>
      </c>
      <c r="D45" s="21" t="s">
        <v>34</v>
      </c>
      <c r="E45" s="21" t="s">
        <v>34</v>
      </c>
      <c r="F45" s="21" t="s">
        <v>34</v>
      </c>
      <c r="G45" s="21" t="s">
        <v>34</v>
      </c>
      <c r="H45" s="21" t="s">
        <v>34</v>
      </c>
      <c r="I45" s="21" t="s">
        <v>34</v>
      </c>
      <c r="J45" s="21" t="s">
        <v>34</v>
      </c>
    </row>
    <row r="46" spans="1:10" x14ac:dyDescent="0.25">
      <c r="A46" s="1" t="s">
        <v>159</v>
      </c>
      <c r="B46" s="21" t="s">
        <v>34</v>
      </c>
      <c r="C46" s="21" t="s">
        <v>34</v>
      </c>
      <c r="D46" s="21" t="s">
        <v>34</v>
      </c>
      <c r="E46" s="21" t="s">
        <v>34</v>
      </c>
      <c r="F46" s="21" t="s">
        <v>34</v>
      </c>
      <c r="G46" s="21" t="s">
        <v>34</v>
      </c>
      <c r="H46" s="21" t="s">
        <v>34</v>
      </c>
      <c r="I46" s="21" t="s">
        <v>34</v>
      </c>
      <c r="J46" s="21" t="s">
        <v>34</v>
      </c>
    </row>
    <row r="47" spans="1:10" x14ac:dyDescent="0.25">
      <c r="A47" s="1" t="s">
        <v>160</v>
      </c>
      <c r="B47" s="21" t="s">
        <v>34</v>
      </c>
      <c r="C47" s="21" t="s">
        <v>34</v>
      </c>
      <c r="D47" s="21" t="s">
        <v>34</v>
      </c>
      <c r="E47" s="21" t="s">
        <v>34</v>
      </c>
      <c r="F47" s="21" t="s">
        <v>34</v>
      </c>
      <c r="G47" s="21" t="s">
        <v>34</v>
      </c>
      <c r="H47" s="21" t="s">
        <v>34</v>
      </c>
      <c r="I47" s="21" t="s">
        <v>34</v>
      </c>
      <c r="J47" s="21" t="s">
        <v>34</v>
      </c>
    </row>
    <row r="48" spans="1:10" x14ac:dyDescent="0.25">
      <c r="A48" s="1" t="s">
        <v>161</v>
      </c>
      <c r="B48" s="21" t="s">
        <v>34</v>
      </c>
      <c r="C48" s="21" t="s">
        <v>34</v>
      </c>
      <c r="D48" s="21" t="s">
        <v>34</v>
      </c>
      <c r="E48" s="21" t="s">
        <v>34</v>
      </c>
      <c r="F48" s="21" t="s">
        <v>34</v>
      </c>
      <c r="G48" s="21" t="s">
        <v>34</v>
      </c>
      <c r="H48" s="21" t="s">
        <v>34</v>
      </c>
      <c r="I48" s="21" t="s">
        <v>34</v>
      </c>
      <c r="J48" s="21" t="s">
        <v>34</v>
      </c>
    </row>
    <row r="49" spans="1:10" x14ac:dyDescent="0.25">
      <c r="E49" s="13"/>
      <c r="F49" s="14"/>
      <c r="G49" s="14"/>
      <c r="H49" s="14"/>
      <c r="I49" s="17"/>
      <c r="J49" s="17"/>
    </row>
    <row r="50" spans="1:10" x14ac:dyDescent="0.25">
      <c r="A50" s="91" t="s">
        <v>216</v>
      </c>
      <c r="B50" s="91"/>
      <c r="C50" s="91"/>
      <c r="D50" s="92"/>
      <c r="E50" s="92"/>
      <c r="F50" s="92"/>
      <c r="G50" s="92"/>
      <c r="H50" s="92"/>
      <c r="I50" s="92"/>
      <c r="J50" s="64"/>
    </row>
    <row r="51" spans="1:10" ht="12.75" customHeight="1" x14ac:dyDescent="0.25">
      <c r="A51" s="91" t="s">
        <v>217</v>
      </c>
      <c r="B51" s="91"/>
      <c r="C51" s="91"/>
      <c r="D51" s="91"/>
      <c r="E51" s="91"/>
      <c r="F51" s="91"/>
      <c r="G51" s="91"/>
      <c r="H51" s="91"/>
      <c r="I51" s="91"/>
      <c r="J51" s="91"/>
    </row>
    <row r="52" spans="1:10" ht="12.75" customHeight="1" x14ac:dyDescent="0.25">
      <c r="A52" s="91"/>
      <c r="B52" s="91"/>
      <c r="C52" s="91"/>
      <c r="D52" s="91"/>
      <c r="E52" s="91"/>
      <c r="F52" s="91"/>
      <c r="G52" s="91"/>
      <c r="H52" s="91"/>
      <c r="I52" s="91"/>
      <c r="J52" s="91"/>
    </row>
    <row r="53" spans="1:10" ht="12.75" customHeight="1" x14ac:dyDescent="0.25">
      <c r="A53" s="91"/>
      <c r="B53" s="91"/>
      <c r="C53" s="91"/>
      <c r="D53" s="91"/>
      <c r="E53" s="91"/>
      <c r="F53" s="91"/>
      <c r="G53" s="91"/>
      <c r="H53" s="91"/>
      <c r="I53" s="91"/>
      <c r="J53" s="91"/>
    </row>
    <row r="54" spans="1:10" ht="12.75" customHeight="1" x14ac:dyDescent="0.25">
      <c r="A54" s="91"/>
      <c r="B54" s="91"/>
      <c r="C54" s="91"/>
      <c r="D54" s="91"/>
      <c r="E54" s="91"/>
      <c r="F54" s="91"/>
      <c r="G54" s="91"/>
      <c r="H54" s="91"/>
      <c r="I54" s="91"/>
      <c r="J54" s="91"/>
    </row>
    <row r="55" spans="1:10" x14ac:dyDescent="0.25">
      <c r="A55" s="91"/>
      <c r="B55" s="91"/>
      <c r="C55" s="91"/>
      <c r="D55" s="91"/>
      <c r="E55" s="91"/>
      <c r="F55" s="91"/>
      <c r="G55" s="91"/>
      <c r="H55" s="91"/>
      <c r="I55" s="91"/>
      <c r="J55" s="91"/>
    </row>
    <row r="56" spans="1:10" x14ac:dyDescent="0.25">
      <c r="A56" s="91"/>
      <c r="B56" s="91"/>
      <c r="C56" s="91"/>
      <c r="D56" s="91"/>
      <c r="E56" s="91"/>
      <c r="F56" s="91"/>
      <c r="G56" s="91"/>
      <c r="H56" s="91"/>
      <c r="I56" s="91"/>
      <c r="J56" s="91"/>
    </row>
    <row r="57" spans="1:10" x14ac:dyDescent="0.25">
      <c r="A57" s="91"/>
      <c r="B57" s="91"/>
      <c r="C57" s="91"/>
      <c r="D57" s="91"/>
      <c r="E57" s="91"/>
      <c r="F57" s="91"/>
      <c r="G57" s="91"/>
      <c r="H57" s="91"/>
      <c r="I57" s="91"/>
      <c r="J57" s="91"/>
    </row>
    <row r="58" spans="1:10" x14ac:dyDescent="0.25">
      <c r="A58" s="91"/>
      <c r="B58" s="91"/>
      <c r="C58" s="91"/>
      <c r="D58" s="91"/>
      <c r="E58" s="91"/>
      <c r="F58" s="91"/>
      <c r="G58" s="91"/>
      <c r="H58" s="91"/>
      <c r="I58" s="91"/>
      <c r="J58" s="91"/>
    </row>
  </sheetData>
  <sheetProtection algorithmName="SHA-512" hashValue="Ic7fpJsyNLvWEmAPAPApbCJYKlXIz8A2hSU+k2xW37wMdAO2LoDiPa+5mt60r7E3hNuhqq2Bqyanxn3rRwn93Q==" saltValue="WXj9xiDU9f3RPoQR3Ut5rg==" spinCount="100000" sheet="1" objects="1" scenarios="1"/>
  <sortState xmlns:xlrd2="http://schemas.microsoft.com/office/spreadsheetml/2017/richdata2" ref="A40:E42">
    <sortCondition ref="A40:A42"/>
  </sortState>
  <mergeCells count="2">
    <mergeCell ref="A50:I50"/>
    <mergeCell ref="A51:J58"/>
  </mergeCells>
  <conditionalFormatting sqref="I10:I44">
    <cfRule type="cellIs" dxfId="30" priority="46" operator="equal">
      <formula>0</formula>
    </cfRule>
  </conditionalFormatting>
  <conditionalFormatting sqref="I42">
    <cfRule type="cellIs" dxfId="29" priority="38" operator="equal">
      <formula>0</formula>
    </cfRule>
  </conditionalFormatting>
  <conditionalFormatting sqref="I43:I44 I40:I41">
    <cfRule type="cellIs" dxfId="28" priority="40" operator="equal">
      <formula>0</formula>
    </cfRule>
  </conditionalFormatting>
  <conditionalFormatting sqref="I19">
    <cfRule type="cellIs" dxfId="27" priority="39" operator="equal">
      <formula>0</formula>
    </cfRule>
  </conditionalFormatting>
  <conditionalFormatting sqref="I45:I48">
    <cfRule type="cellIs" dxfId="26" priority="29" operator="equal">
      <formula>0</formula>
    </cfRule>
  </conditionalFormatting>
  <conditionalFormatting sqref="J44 J10:J41">
    <cfRule type="cellIs" dxfId="25" priority="27" operator="equal">
      <formula>0</formula>
    </cfRule>
  </conditionalFormatting>
  <conditionalFormatting sqref="J44 J40:J41">
    <cfRule type="cellIs" dxfId="24" priority="26" operator="equal">
      <formula>0</formula>
    </cfRule>
  </conditionalFormatting>
  <conditionalFormatting sqref="J19">
    <cfRule type="cellIs" dxfId="23" priority="25" operator="equal">
      <formula>0</formula>
    </cfRule>
  </conditionalFormatting>
  <conditionalFormatting sqref="J45:J48">
    <cfRule type="cellIs" dxfId="22" priority="24" operator="equal">
      <formula>0</formula>
    </cfRule>
  </conditionalFormatting>
  <conditionalFormatting sqref="J24">
    <cfRule type="cellIs" dxfId="21" priority="23" operator="equal">
      <formula>0</formula>
    </cfRule>
  </conditionalFormatting>
  <conditionalFormatting sqref="J28">
    <cfRule type="cellIs" dxfId="20" priority="22" operator="equal">
      <formula>0</formula>
    </cfRule>
  </conditionalFormatting>
  <conditionalFormatting sqref="J30">
    <cfRule type="cellIs" dxfId="19" priority="21" operator="equal">
      <formula>0</formula>
    </cfRule>
  </conditionalFormatting>
  <conditionalFormatting sqref="J31">
    <cfRule type="cellIs" dxfId="18" priority="20" operator="equal">
      <formula>0</formula>
    </cfRule>
  </conditionalFormatting>
  <conditionalFormatting sqref="J33">
    <cfRule type="cellIs" dxfId="17" priority="19" operator="equal">
      <formula>0</formula>
    </cfRule>
  </conditionalFormatting>
  <conditionalFormatting sqref="J35">
    <cfRule type="cellIs" dxfId="16" priority="18" operator="equal">
      <formula>0</formula>
    </cfRule>
  </conditionalFormatting>
  <conditionalFormatting sqref="J36">
    <cfRule type="cellIs" dxfId="15" priority="17" operator="equal">
      <formula>0</formula>
    </cfRule>
  </conditionalFormatting>
  <conditionalFormatting sqref="J37">
    <cfRule type="cellIs" dxfId="14" priority="16" operator="equal">
      <formula>0</formula>
    </cfRule>
  </conditionalFormatting>
  <conditionalFormatting sqref="J38">
    <cfRule type="cellIs" dxfId="13" priority="15" operator="equal">
      <formula>0</formula>
    </cfRule>
  </conditionalFormatting>
  <conditionalFormatting sqref="J40">
    <cfRule type="cellIs" dxfId="12" priority="14" operator="equal">
      <formula>0</formula>
    </cfRule>
  </conditionalFormatting>
  <conditionalFormatting sqref="J42:J43">
    <cfRule type="cellIs" dxfId="11" priority="13" operator="equal">
      <formula>0</formula>
    </cfRule>
  </conditionalFormatting>
  <conditionalFormatting sqref="J42:J43">
    <cfRule type="cellIs" dxfId="10" priority="12" operator="equal">
      <formula>0</formula>
    </cfRule>
  </conditionalFormatting>
  <conditionalFormatting sqref="J23">
    <cfRule type="cellIs" dxfId="9" priority="10" operator="equal">
      <formula>0</formula>
    </cfRule>
  </conditionalFormatting>
  <conditionalFormatting sqref="J37">
    <cfRule type="cellIs" dxfId="8" priority="9" operator="equal">
      <formula>0</formula>
    </cfRule>
  </conditionalFormatting>
  <conditionalFormatting sqref="C10:C48">
    <cfRule type="cellIs" dxfId="7" priority="8" operator="equal">
      <formula>0</formula>
    </cfRule>
  </conditionalFormatting>
  <conditionalFormatting sqref="B10:B48 C12:C38">
    <cfRule type="cellIs" dxfId="6" priority="7" operator="equal">
      <formula>0</formula>
    </cfRule>
  </conditionalFormatting>
  <conditionalFormatting sqref="D10:F48">
    <cfRule type="cellIs" dxfId="5" priority="6" operator="equal">
      <formula>0</formula>
    </cfRule>
  </conditionalFormatting>
  <conditionalFormatting sqref="H42:H43 H39 G10:H11 G12:G44">
    <cfRule type="cellIs" dxfId="4" priority="5" operator="equal">
      <formula>0</formula>
    </cfRule>
  </conditionalFormatting>
  <conditionalFormatting sqref="H43">
    <cfRule type="cellIs" dxfId="3" priority="4" operator="equal">
      <formula>0</formula>
    </cfRule>
  </conditionalFormatting>
  <conditionalFormatting sqref="H42">
    <cfRule type="cellIs" dxfId="2" priority="3" operator="equal">
      <formula>0</formula>
    </cfRule>
  </conditionalFormatting>
  <conditionalFormatting sqref="G45:H48">
    <cfRule type="cellIs" dxfId="1" priority="2" operator="equal">
      <formula>0</formula>
    </cfRule>
  </conditionalFormatting>
  <conditionalFormatting sqref="H44">
    <cfRule type="cellIs" dxfId="0" priority="1"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6DFE8-5EBC-4BC0-8C87-87BD01A4E835}">
  <sheetPr>
    <pageSetUpPr fitToPage="1"/>
  </sheetPr>
  <dimension ref="A1:F53"/>
  <sheetViews>
    <sheetView showGridLines="0" view="pageBreakPreview" zoomScale="90" zoomScaleNormal="90" zoomScaleSheetLayoutView="90" zoomScalePageLayoutView="60" workbookViewId="0"/>
  </sheetViews>
  <sheetFormatPr defaultColWidth="9" defaultRowHeight="12.5" x14ac:dyDescent="0.25"/>
  <cols>
    <col min="1" max="1" width="3.58203125" style="1" customWidth="1"/>
    <col min="2" max="3" width="24.58203125" style="1" customWidth="1"/>
    <col min="4" max="6" width="20.58203125" style="1" customWidth="1"/>
    <col min="7" max="16384" width="9" style="1"/>
  </cols>
  <sheetData>
    <row r="1" spans="1:6" ht="12.75" customHeight="1" x14ac:dyDescent="0.25">
      <c r="A1" s="32"/>
      <c r="B1" s="32"/>
      <c r="C1" s="32"/>
      <c r="D1" s="32"/>
      <c r="E1" s="32"/>
      <c r="F1" s="32"/>
    </row>
    <row r="2" spans="1:6" ht="12.75" customHeight="1" x14ac:dyDescent="0.25">
      <c r="A2" s="32"/>
      <c r="B2" s="32"/>
      <c r="C2" s="32"/>
      <c r="D2" s="32"/>
      <c r="E2" s="32"/>
      <c r="F2" s="32"/>
    </row>
    <row r="3" spans="1:6" ht="12.75" customHeight="1" x14ac:dyDescent="0.25">
      <c r="A3" s="32"/>
      <c r="B3" s="32"/>
      <c r="C3" s="32"/>
      <c r="D3" s="32"/>
      <c r="E3" s="65"/>
      <c r="F3" s="66"/>
    </row>
    <row r="4" spans="1:6" ht="12.75" customHeight="1" x14ac:dyDescent="0.25">
      <c r="A4" s="32"/>
      <c r="B4" s="32"/>
      <c r="C4" s="32"/>
      <c r="D4" s="32"/>
      <c r="E4" s="63"/>
      <c r="F4" s="37"/>
    </row>
    <row r="5" spans="1:6" ht="12.75" customHeight="1" x14ac:dyDescent="0.25">
      <c r="A5" s="32"/>
      <c r="B5" s="32"/>
      <c r="C5" s="32"/>
      <c r="D5" s="32"/>
      <c r="E5" s="32"/>
      <c r="F5" s="32"/>
    </row>
    <row r="6" spans="1:6" ht="12.75" customHeight="1" x14ac:dyDescent="0.25">
      <c r="A6" s="32"/>
      <c r="B6" s="32"/>
      <c r="C6" s="32"/>
      <c r="D6" s="32"/>
      <c r="E6" s="32"/>
      <c r="F6" s="32"/>
    </row>
    <row r="7" spans="1:6" ht="12.75" customHeight="1" x14ac:dyDescent="0.25">
      <c r="A7" s="32"/>
      <c r="B7" s="32"/>
      <c r="C7" s="32"/>
      <c r="D7" s="32"/>
      <c r="E7" s="32"/>
      <c r="F7" s="32"/>
    </row>
    <row r="8" spans="1:6" ht="12.75" customHeight="1" x14ac:dyDescent="0.25">
      <c r="A8" s="32"/>
      <c r="B8" s="32"/>
      <c r="C8" s="32"/>
      <c r="D8" s="32"/>
      <c r="E8" s="32"/>
      <c r="F8" s="32"/>
    </row>
    <row r="9" spans="1:6" ht="12.75" customHeight="1" x14ac:dyDescent="0.25">
      <c r="A9" s="32"/>
      <c r="B9" s="32"/>
      <c r="C9" s="32"/>
      <c r="D9" s="32"/>
      <c r="E9" s="32"/>
      <c r="F9" s="32"/>
    </row>
    <row r="10" spans="1:6" ht="12.75" customHeight="1" x14ac:dyDescent="0.25">
      <c r="A10" s="32"/>
      <c r="B10" s="32"/>
      <c r="C10" s="32"/>
      <c r="D10" s="32"/>
      <c r="E10" s="32"/>
      <c r="F10" s="32"/>
    </row>
    <row r="11" spans="1:6" ht="12.75" customHeight="1" x14ac:dyDescent="0.25">
      <c r="A11" s="32"/>
      <c r="B11" s="32"/>
      <c r="C11" s="32"/>
      <c r="D11" s="32"/>
      <c r="E11" s="32"/>
      <c r="F11" s="32"/>
    </row>
    <row r="12" spans="1:6" ht="12.75" customHeight="1" x14ac:dyDescent="0.25">
      <c r="A12" s="32"/>
      <c r="B12" s="32"/>
      <c r="C12" s="32"/>
      <c r="D12" s="32"/>
      <c r="E12" s="32"/>
      <c r="F12" s="32"/>
    </row>
    <row r="13" spans="1:6" ht="12.75" customHeight="1" x14ac:dyDescent="0.25">
      <c r="A13" s="32"/>
      <c r="B13" s="32"/>
      <c r="C13" s="32"/>
      <c r="D13" s="32"/>
      <c r="E13" s="32"/>
      <c r="F13" s="32"/>
    </row>
    <row r="14" spans="1:6" ht="12.75" customHeight="1" x14ac:dyDescent="0.25">
      <c r="A14" s="32"/>
      <c r="B14" s="32"/>
      <c r="C14" s="32"/>
      <c r="D14" s="32"/>
      <c r="E14" s="32"/>
      <c r="F14" s="32"/>
    </row>
    <row r="15" spans="1:6" ht="12.75" customHeight="1" x14ac:dyDescent="0.25">
      <c r="A15" s="32"/>
      <c r="B15" s="32"/>
      <c r="C15" s="32"/>
      <c r="D15" s="32"/>
      <c r="E15" s="32"/>
      <c r="F15" s="32"/>
    </row>
    <row r="16" spans="1:6" ht="120" customHeight="1" x14ac:dyDescent="0.25">
      <c r="A16" s="59"/>
      <c r="B16" s="76"/>
      <c r="C16" s="76"/>
      <c r="D16" s="75"/>
      <c r="E16" s="75"/>
      <c r="F16" s="75"/>
    </row>
    <row r="17" spans="1:6" ht="12.75" customHeight="1" x14ac:dyDescent="0.25">
      <c r="A17" s="56"/>
      <c r="B17" s="67"/>
      <c r="C17" s="56"/>
      <c r="D17" s="68"/>
      <c r="E17" s="62"/>
      <c r="F17" s="62"/>
    </row>
    <row r="18" spans="1:6" ht="12.75" customHeight="1" x14ac:dyDescent="0.45">
      <c r="A18" s="32"/>
      <c r="B18" s="35"/>
      <c r="C18" s="35"/>
      <c r="D18" s="35"/>
      <c r="E18" s="36"/>
      <c r="F18" s="36"/>
    </row>
    <row r="19" spans="1:6" ht="12.75" customHeight="1" x14ac:dyDescent="0.45">
      <c r="A19" s="32"/>
      <c r="B19" s="35"/>
      <c r="C19" s="35"/>
      <c r="D19" s="35"/>
      <c r="E19" s="36"/>
      <c r="F19" s="36"/>
    </row>
    <row r="20" spans="1:6" ht="12.75" customHeight="1" x14ac:dyDescent="0.45">
      <c r="A20" s="32"/>
      <c r="B20" s="35"/>
      <c r="C20" s="35"/>
      <c r="D20" s="35"/>
      <c r="E20" s="36"/>
      <c r="F20" s="36"/>
    </row>
    <row r="21" spans="1:6" ht="12.75" customHeight="1" x14ac:dyDescent="0.45">
      <c r="A21" s="32"/>
      <c r="B21" s="35"/>
      <c r="C21" s="35"/>
      <c r="D21" s="35"/>
      <c r="E21" s="36"/>
      <c r="F21" s="36"/>
    </row>
    <row r="22" spans="1:6" ht="12.75" customHeight="1" x14ac:dyDescent="0.45">
      <c r="A22" s="32"/>
      <c r="B22" s="35"/>
      <c r="C22" s="35"/>
      <c r="D22" s="35"/>
      <c r="E22" s="36"/>
      <c r="F22" s="36"/>
    </row>
    <row r="23" spans="1:6" ht="12.75" customHeight="1" x14ac:dyDescent="0.45">
      <c r="A23" s="32"/>
      <c r="B23" s="35"/>
      <c r="C23" s="35"/>
      <c r="D23" s="35"/>
      <c r="E23" s="36"/>
      <c r="F23" s="36"/>
    </row>
    <row r="24" spans="1:6" ht="12.75" customHeight="1" x14ac:dyDescent="0.45">
      <c r="A24" s="32"/>
      <c r="B24" s="35"/>
      <c r="C24" s="35"/>
      <c r="D24" s="35"/>
      <c r="E24" s="36"/>
      <c r="F24" s="36"/>
    </row>
    <row r="25" spans="1:6" ht="12.75" customHeight="1" x14ac:dyDescent="0.45">
      <c r="A25" s="32"/>
      <c r="B25" s="35"/>
      <c r="C25" s="35"/>
      <c r="D25" s="35"/>
      <c r="E25" s="36"/>
      <c r="F25" s="36"/>
    </row>
    <row r="26" spans="1:6" ht="12.75" customHeight="1" x14ac:dyDescent="0.45">
      <c r="A26" s="32"/>
      <c r="B26" s="35"/>
      <c r="C26" s="35"/>
      <c r="D26" s="35"/>
      <c r="E26" s="36"/>
      <c r="F26" s="36"/>
    </row>
    <row r="27" spans="1:6" ht="12.75" customHeight="1" x14ac:dyDescent="0.45">
      <c r="A27" s="32"/>
      <c r="B27" s="35"/>
      <c r="C27" s="35"/>
      <c r="D27" s="35"/>
      <c r="E27" s="36"/>
      <c r="F27" s="36"/>
    </row>
    <row r="28" spans="1:6" ht="12.75" customHeight="1" x14ac:dyDescent="0.45">
      <c r="A28" s="32"/>
      <c r="B28" s="35"/>
      <c r="C28" s="35"/>
      <c r="D28" s="35"/>
      <c r="E28" s="36"/>
      <c r="F28" s="36"/>
    </row>
    <row r="29" spans="1:6" ht="12.75" customHeight="1" x14ac:dyDescent="0.45">
      <c r="A29" s="32"/>
      <c r="B29" s="35"/>
      <c r="C29" s="35"/>
      <c r="D29" s="35"/>
      <c r="E29" s="36"/>
      <c r="F29" s="36"/>
    </row>
    <row r="30" spans="1:6" ht="12.75" customHeight="1" x14ac:dyDescent="0.45">
      <c r="A30" s="32"/>
      <c r="B30" s="35"/>
      <c r="C30" s="35"/>
      <c r="D30" s="35"/>
      <c r="E30" s="36"/>
      <c r="F30" s="36"/>
    </row>
    <row r="31" spans="1:6" ht="12.75" customHeight="1" x14ac:dyDescent="0.45">
      <c r="A31" s="32"/>
      <c r="B31" s="35"/>
      <c r="C31" s="35"/>
      <c r="D31" s="35"/>
      <c r="E31" s="36"/>
      <c r="F31" s="36"/>
    </row>
    <row r="32" spans="1:6" ht="12.75" customHeight="1" x14ac:dyDescent="0.45">
      <c r="A32" s="32"/>
      <c r="B32" s="35"/>
      <c r="C32" s="35"/>
      <c r="D32" s="35"/>
      <c r="E32" s="36"/>
      <c r="F32" s="36"/>
    </row>
    <row r="33" spans="1:6" ht="12.75" customHeight="1" x14ac:dyDescent="0.45">
      <c r="A33" s="32"/>
      <c r="B33" s="35"/>
      <c r="C33" s="35"/>
      <c r="D33" s="35"/>
      <c r="E33" s="36"/>
      <c r="F33" s="36"/>
    </row>
    <row r="34" spans="1:6" ht="12.75" customHeight="1" x14ac:dyDescent="0.45">
      <c r="A34" s="32"/>
      <c r="B34" s="35"/>
      <c r="C34" s="35"/>
      <c r="D34" s="35"/>
      <c r="E34" s="36"/>
      <c r="F34" s="36"/>
    </row>
    <row r="35" spans="1:6" ht="12.75" customHeight="1" x14ac:dyDescent="0.45">
      <c r="A35" s="32"/>
      <c r="B35" s="35"/>
      <c r="C35" s="35"/>
      <c r="D35" s="35"/>
      <c r="E35" s="36"/>
      <c r="F35" s="36"/>
    </row>
    <row r="36" spans="1:6" ht="12.75" customHeight="1" x14ac:dyDescent="0.45">
      <c r="A36" s="32"/>
      <c r="B36" s="35"/>
      <c r="C36" s="35"/>
      <c r="D36" s="35"/>
      <c r="E36" s="36"/>
      <c r="F36" s="36"/>
    </row>
    <row r="37" spans="1:6" ht="12.75" customHeight="1" x14ac:dyDescent="0.45">
      <c r="A37" s="32"/>
      <c r="B37" s="35"/>
      <c r="C37" s="35"/>
      <c r="D37" s="35"/>
      <c r="E37" s="36"/>
      <c r="F37" s="36"/>
    </row>
    <row r="38" spans="1:6" ht="12.75" customHeight="1" x14ac:dyDescent="0.45">
      <c r="A38" s="32"/>
      <c r="B38" s="35"/>
      <c r="C38" s="35"/>
      <c r="D38" s="35"/>
      <c r="E38" s="36"/>
      <c r="F38" s="36"/>
    </row>
    <row r="39" spans="1:6" ht="12.75" customHeight="1" x14ac:dyDescent="0.45">
      <c r="A39" s="32"/>
      <c r="B39" s="35"/>
      <c r="C39" s="35"/>
      <c r="D39" s="35"/>
      <c r="E39" s="36"/>
      <c r="F39" s="36"/>
    </row>
    <row r="40" spans="1:6" ht="12.75" customHeight="1" x14ac:dyDescent="0.45">
      <c r="A40" s="32"/>
      <c r="B40" s="35"/>
      <c r="C40" s="35"/>
      <c r="D40" s="35"/>
      <c r="E40" s="36"/>
      <c r="F40" s="36"/>
    </row>
    <row r="41" spans="1:6" ht="12.75" customHeight="1" x14ac:dyDescent="0.45">
      <c r="A41" s="32"/>
      <c r="B41" s="35"/>
      <c r="C41" s="35"/>
      <c r="D41" s="35"/>
      <c r="E41" s="36"/>
      <c r="F41" s="36"/>
    </row>
    <row r="42" spans="1:6" ht="12.75" customHeight="1" x14ac:dyDescent="0.45">
      <c r="A42" s="32"/>
      <c r="B42" s="35"/>
      <c r="C42" s="35"/>
      <c r="D42" s="35"/>
      <c r="E42" s="36"/>
      <c r="F42" s="36"/>
    </row>
    <row r="43" spans="1:6" ht="12.75" customHeight="1" x14ac:dyDescent="0.45">
      <c r="A43" s="32"/>
      <c r="B43" s="35"/>
      <c r="C43" s="35"/>
      <c r="D43" s="35"/>
      <c r="E43" s="36"/>
      <c r="F43" s="36"/>
    </row>
    <row r="44" spans="1:6" ht="12.75" customHeight="1" x14ac:dyDescent="0.45">
      <c r="A44" s="32"/>
      <c r="B44" s="35"/>
      <c r="C44" s="35"/>
      <c r="D44" s="35"/>
      <c r="E44" s="36"/>
      <c r="F44" s="36"/>
    </row>
    <row r="45" spans="1:6" ht="12.75" customHeight="1" x14ac:dyDescent="0.45">
      <c r="A45" s="32"/>
      <c r="B45" s="35"/>
      <c r="C45" s="35"/>
      <c r="D45" s="35"/>
      <c r="E45" s="36"/>
      <c r="F45" s="36"/>
    </row>
    <row r="46" spans="1:6" ht="13" x14ac:dyDescent="0.3">
      <c r="A46" s="32"/>
      <c r="B46" s="32"/>
      <c r="C46" s="33"/>
      <c r="D46" s="34"/>
      <c r="E46" s="32"/>
      <c r="F46" s="32"/>
    </row>
    <row r="47" spans="1:6" ht="13" x14ac:dyDescent="0.3">
      <c r="A47" s="32"/>
      <c r="B47" s="32"/>
      <c r="C47" s="33"/>
      <c r="D47" s="34"/>
      <c r="E47" s="32"/>
      <c r="F47" s="32"/>
    </row>
    <row r="48" spans="1:6" ht="157.5" customHeight="1" x14ac:dyDescent="0.25">
      <c r="A48" s="32"/>
      <c r="B48" s="77"/>
      <c r="C48" s="78"/>
      <c r="D48" s="78"/>
      <c r="E48" s="78"/>
      <c r="F48" s="78"/>
    </row>
    <row r="49" spans="5:5" ht="12.75" customHeight="1" x14ac:dyDescent="0.25"/>
    <row r="50" spans="5:5" ht="12.75" customHeight="1" x14ac:dyDescent="0.25">
      <c r="E50" s="37"/>
    </row>
    <row r="51" spans="5:5" ht="12.75" customHeight="1" x14ac:dyDescent="0.25">
      <c r="E51" s="37"/>
    </row>
    <row r="52" spans="5:5" ht="12.75" customHeight="1" x14ac:dyDescent="0.25"/>
    <row r="53" spans="5:5" ht="12.75" customHeight="1" x14ac:dyDescent="0.25"/>
  </sheetData>
  <sheetProtection algorithmName="SHA-512" hashValue="fHeIRsKBuB8+CckJf735sCh2Ny18M7j+eWfppfjLxbPafPOogidYgdwJjnJcoAl9ihowJIDqg1BpO66YgnpZTg==" saltValue="RBoMcJODKZXhrnCUI2y2FA==" spinCount="100000" sheet="1" objects="1" scenarios="1"/>
  <mergeCells count="3">
    <mergeCell ref="B16:C16"/>
    <mergeCell ref="D16:F16"/>
    <mergeCell ref="B48:F48"/>
  </mergeCells>
  <pageMargins left="0.70866141732283472" right="0.70866141732283472" top="0.74803149606299213" bottom="0.74803149606299213" header="0.31496062992125984" footer="0.31496062992125984"/>
  <pageSetup paperSize="9" scale="70" orientation="portrait" r:id="rId1"/>
  <headerFooter>
    <oddHeader>&amp;L&amp;G&amp;C&amp;"Arial,Bold"&amp;16&amp;K00379FTRV Structural Market Indicators&amp;R&amp;"Arial,Regular"&amp;9 &amp;K00379F09 February 2023
ESMA 50-164-4665</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ork streams Document" ma:contentTypeID="0x010100C642C1E4B6F512469B507C843F3D48AA010300F2424991A658DF42BF31435ACFD15BC8" ma:contentTypeVersion="11" ma:contentTypeDescription="" ma:contentTypeScope="" ma:versionID="14052db8f31900ca5783cd8f94e83e76">
  <xsd:schema xmlns:xsd="http://www.w3.org/2001/XMLSchema" xmlns:xs="http://www.w3.org/2001/XMLSchema" xmlns:p="http://schemas.microsoft.com/office/2006/metadata/properties" xmlns:ns2="8a491eea-3ac9-4c5b-9765-951bccf6315a" xmlns:ns3="http://schemas.microsoft.com/sharepoint/v4" targetNamespace="http://schemas.microsoft.com/office/2006/metadata/properties" ma:root="true" ma:fieldsID="1639e796fdd5b892369bd6032ea2059f" ns2:_="" ns3:_="">
    <xsd:import namespace="8a491eea-3ac9-4c5b-9765-951bccf6315a"/>
    <xsd:import namespace="http://schemas.microsoft.com/sharepoint/v4"/>
    <xsd:element name="properties">
      <xsd:complexType>
        <xsd:sequence>
          <xsd:element name="documentManagement">
            <xsd:complexType>
              <xsd:all>
                <xsd:element ref="ns2:Year"/>
                <xsd:element ref="ns2:MeetingDate" minOccurs="0"/>
                <xsd:element ref="ns2:_dlc_DocIdUrl" minOccurs="0"/>
                <xsd:element ref="ns2:_dlc_DocIdPersistId" minOccurs="0"/>
                <xsd:element ref="ns2:he1c17a780294832ba6fe11c47de57e0" minOccurs="0"/>
                <xsd:element ref="ns2:TaxCatchAll" minOccurs="0"/>
                <xsd:element ref="ns2:TaxCatchAllLabel" minOccurs="0"/>
                <xsd:element ref="ns2:gc4b2a0800d044da9daafc8156a2543b" minOccurs="0"/>
                <xsd:element ref="ns2:l9aa21e9a7bd4521812a25cad0d54bb6" minOccurs="0"/>
                <xsd:element ref="ns2:c5e08ca91d6c46eb91495a6c717d58a5" minOccurs="0"/>
                <xsd:element ref="ns2:l04a7e1e03c745d8a68f2031a276e53c" minOccurs="0"/>
                <xsd:element ref="ns2:_dlc_DocId"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91eea-3ac9-4c5b-9765-951bccf6315a" elementFormDefault="qualified">
    <xsd:import namespace="http://schemas.microsoft.com/office/2006/documentManagement/types"/>
    <xsd:import namespace="http://schemas.microsoft.com/office/infopath/2007/PartnerControls"/>
    <xsd:element name="Year" ma:index="5" ma:displayName="Year" ma:description="" ma:internalName="Year">
      <xsd:simpleType>
        <xsd:restriction base="dms:Text">
          <xsd:maxLength value="4"/>
        </xsd:restriction>
      </xsd:simpleType>
    </xsd:element>
    <xsd:element name="MeetingDate" ma:index="7" nillable="true" ma:displayName="Meeting Date" ma:description="" ma:format="DateOnly" ma:internalName="MeetingDate" ma:readOnly="false">
      <xsd:simpleType>
        <xsd:restriction base="dms:DateTime"/>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he1c17a780294832ba6fe11c47de57e0" ma:index="10" ma:taxonomy="true" ma:internalName="he1c17a780294832ba6fe11c47de57e0" ma:taxonomyFieldName="DocumentType" ma:displayName="Document Type" ma:readOnly="false" ma:default="" ma:fieldId="{1e1c17a7-8029-4832-ba6f-e11c47de57e0}"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c6920f8-be62-45aa-ab1f-bde3ce33155a}" ma:internalName="TaxCatchAll" ma:showField="CatchAllData" ma:web="8a491eea-3ac9-4c5b-9765-951bccf6315a">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c6920f8-be62-45aa-ab1f-bde3ce33155a}" ma:internalName="TaxCatchAllLabel" ma:readOnly="true" ma:showField="CatchAllDataLabel" ma:web="8a491eea-3ac9-4c5b-9765-951bccf6315a">
      <xsd:complexType>
        <xsd:complexContent>
          <xsd:extension base="dms:MultiChoiceLookup">
            <xsd:sequence>
              <xsd:element name="Value" type="dms:Lookup" maxOccurs="unbounded" minOccurs="0" nillable="true"/>
            </xsd:sequence>
          </xsd:extension>
        </xsd:complexContent>
      </xsd:complexType>
    </xsd:element>
    <xsd:element name="gc4b2a0800d044da9daafc8156a2543b" ma:index="14" ma:taxonomy="true" ma:internalName="gc4b2a0800d044da9daafc8156a2543b" ma:taxonomyFieldName="ConfidentialityLevel" ma:displayName="Confidentiality Level" ma:readOnly="false" ma:default="1;#Regular|07f1e362-856b-423d-bea6-a14079762141" ma:fieldId="{0c4b2a08-00d0-44da-9daa-fc8156a2543b}"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l9aa21e9a7bd4521812a25cad0d54bb6" ma:index="17" nillable="true" ma:taxonomy="true" ma:internalName="l9aa21e9a7bd4521812a25cad0d54bb6" ma:taxonomyFieldName="EsmaAudience" ma:displayName="Audience" ma:readOnly="false" ma:default="" ma:fieldId="{59aa21e9-a7bd-4521-812a-25cad0d54bb6}"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c5e08ca91d6c46eb91495a6c717d58a5" ma:index="21" nillable="true" ma:taxonomy="true" ma:internalName="c5e08ca91d6c46eb91495a6c717d58a5" ma:taxonomyFieldName="Topic" ma:displayName="Topic" ma:readOnly="false" ma:default="" ma:fieldId="{c5e08ca9-1d6c-46eb-9149-5a6c717d58a5}" ma:sspId="0ac1876e-32bf-4158-94e7-cdbcd053a335" ma:termSetId="6d762886-f6df-4d49-a432-385cda735bb4" ma:anchorId="00000000-0000-0000-0000-000000000000" ma:open="false" ma:isKeyword="false">
      <xsd:complexType>
        <xsd:sequence>
          <xsd:element ref="pc:Terms" minOccurs="0" maxOccurs="1"/>
        </xsd:sequence>
      </xsd:complexType>
    </xsd:element>
    <xsd:element name="l04a7e1e03c745d8a68f2031a276e53c" ma:index="23" nillable="true" ma:taxonomy="true" ma:internalName="l04a7e1e03c745d8a68f2031a276e53c" ma:taxonomyFieldName="SubTopic" ma:displayName="Sub Topic" ma:readOnly="false" ma:default="" ma:fieldId="{504a7e1e-03c7-45d8-a68f-2031a276e53c}" ma:sspId="0ac1876e-32bf-4158-94e7-cdbcd053a335" ma:termSetId="0c68bd6b-cce4-4e03-823f-cad8e4c2779c"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e1c17a780294832ba6fe11c47de57e0 xmlns="8a491eea-3ac9-4c5b-9765-951bccf6315a">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he1c17a780294832ba6fe11c47de57e0>
    <l04a7e1e03c745d8a68f2031a276e53c xmlns="8a491eea-3ac9-4c5b-9765-951bccf6315a">
      <Terms xmlns="http://schemas.microsoft.com/office/infopath/2007/PartnerControls">
        <TermInfo xmlns="http://schemas.microsoft.com/office/infopath/2007/PartnerControls">
          <TermName xmlns="http://schemas.microsoft.com/office/infopath/2007/PartnerControls">Indicators</TermName>
          <TermId xmlns="http://schemas.microsoft.com/office/infopath/2007/PartnerControls">2f2f45ab-efea-478d-9749-a3048cfef3e1</TermId>
        </TermInfo>
      </Terms>
    </l04a7e1e03c745d8a68f2031a276e53c>
    <IconOverlay xmlns="http://schemas.microsoft.com/sharepoint/v4" xsi:nil="true"/>
    <gc4b2a0800d044da9daafc8156a2543b xmlns="8a491eea-3ac9-4c5b-9765-951bccf6315a">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a0c619ff-bd46-48f0-b213-6b7c03fe156d</TermId>
        </TermInfo>
      </Terms>
    </gc4b2a0800d044da9daafc8156a2543b>
    <c5e08ca91d6c46eb91495a6c717d58a5 xmlns="8a491eea-3ac9-4c5b-9765-951bccf6315a">
      <Terms xmlns="http://schemas.microsoft.com/office/infopath/2007/PartnerControls">
        <TermInfo xmlns="http://schemas.microsoft.com/office/infopath/2007/PartnerControls">
          <TermName xmlns="http://schemas.microsoft.com/office/infopath/2007/PartnerControls">Data and Statistics</TermName>
          <TermId xmlns="http://schemas.microsoft.com/office/infopath/2007/PartnerControls">91b18934-5ec4-4d7e-9b94-db6a330252fb</TermId>
        </TermInfo>
      </Terms>
    </c5e08ca91d6c46eb91495a6c717d58a5>
    <MeetingDate xmlns="8a491eea-3ac9-4c5b-9765-951bccf6315a" xsi:nil="true"/>
    <Year xmlns="8a491eea-3ac9-4c5b-9765-951bccf6315a">2022</Year>
    <l9aa21e9a7bd4521812a25cad0d54bb6 xmlns="8a491eea-3ac9-4c5b-9765-951bccf6315a">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902c1e7c-3957-48c1-abbe-acf26525b3f2</TermId>
        </TermInfo>
      </Terms>
    </l9aa21e9a7bd4521812a25cad0d54bb6>
    <TaxCatchAll xmlns="8a491eea-3ac9-4c5b-9765-951bccf6315a">
      <Value>238</Value>
      <Value>479</Value>
      <Value>79</Value>
      <Value>15</Value>
      <Value>14</Value>
    </TaxCatchAll>
    <_dlc_DocId xmlns="8a491eea-3ac9-4c5b-9765-951bccf6315a">ESMA50-164-4665</_dlc_DocId>
    <_dlc_DocIdUrl xmlns="8a491eea-3ac9-4c5b-9765-951bccf6315a">
      <Url>https://sherpa.esma.europa.eu/sites/RAE/_layouts/15/DocIdRedir.aspx?ID=ESMA50-164-4665</Url>
      <Description>ESMA50-164-4665</Description>
    </_dlc_DocIdUrl>
  </documentManagement>
</p:properties>
</file>

<file path=customXml/itemProps1.xml><?xml version="1.0" encoding="utf-8"?>
<ds:datastoreItem xmlns:ds="http://schemas.openxmlformats.org/officeDocument/2006/customXml" ds:itemID="{1885949C-1416-44E8-BFC2-A58C529EF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491eea-3ac9-4c5b-9765-951bccf6315a"/>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49B2AF-D9B4-4970-8939-84F3F82040A4}">
  <ds:schemaRefs>
    <ds:schemaRef ds:uri="http://schemas.microsoft.com/sharepoint/events"/>
  </ds:schemaRefs>
</ds:datastoreItem>
</file>

<file path=customXml/itemProps3.xml><?xml version="1.0" encoding="utf-8"?>
<ds:datastoreItem xmlns:ds="http://schemas.openxmlformats.org/officeDocument/2006/customXml" ds:itemID="{E429E034-0D54-47A5-B870-F0E643D11321}">
  <ds:schemaRefs>
    <ds:schemaRef ds:uri="http://schemas.microsoft.com/sharepoint/v3/contenttype/forms"/>
  </ds:schemaRefs>
</ds:datastoreItem>
</file>

<file path=customXml/itemProps4.xml><?xml version="1.0" encoding="utf-8"?>
<ds:datastoreItem xmlns:ds="http://schemas.openxmlformats.org/officeDocument/2006/customXml" ds:itemID="{6F3D3BC7-22E4-49FB-B480-55CA06A28BAB}">
  <ds:schemaRefs>
    <ds:schemaRef ds:uri="http://schemas.microsoft.com/office/2006/metadata/properties"/>
    <ds:schemaRef ds:uri="http://schemas.microsoft.com/office/infopath/2007/PartnerControls"/>
    <ds:schemaRef ds:uri="8a491eea-3ac9-4c5b-9765-951bccf6315a"/>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ESMA_SMIs_CoverPage</vt:lpstr>
      <vt:lpstr>Disclaimer</vt:lpstr>
      <vt:lpstr>ESMA_SMIs_INDEX</vt:lpstr>
      <vt:lpstr>Acronyms</vt:lpstr>
      <vt:lpstr>ESMA_SMIs_Table1</vt:lpstr>
      <vt:lpstr>ESMA_SMIs_Table2</vt:lpstr>
      <vt:lpstr>ESMA_SMIs_Table3</vt:lpstr>
      <vt:lpstr>ESMA_SMIs_Table4</vt:lpstr>
      <vt:lpstr>ESMA_SMIs_Table5</vt:lpstr>
      <vt:lpstr>ESMA_SMIs_Table6</vt:lpstr>
      <vt:lpstr>ESMA_SMIs_Table7</vt:lpstr>
      <vt:lpstr>ESMA_SMIs_BackPage</vt:lpstr>
      <vt:lpstr>Acronyms!Print_Area</vt:lpstr>
      <vt:lpstr>Disclaimer!Print_Area</vt:lpstr>
      <vt:lpstr>ESMA_SMIs_BackPage!Print_Area</vt:lpstr>
      <vt:lpstr>ESMA_SMIs_CoverPage!Print_Area</vt:lpstr>
      <vt:lpstr>ESMA_SMIs_INDEX!Print_Area</vt:lpstr>
      <vt:lpstr>ESMA_SMIs_Table1!Print_Area</vt:lpstr>
      <vt:lpstr>ESMA_SMIs_Table2!Print_Area</vt:lpstr>
      <vt:lpstr>ESMA_SMIs_Table3!Print_Area</vt:lpstr>
      <vt:lpstr>ESMA_SMIs_Table4!Print_Area</vt:lpstr>
      <vt:lpstr>ESMA_SMIs_Table5!Print_Area</vt:lpstr>
      <vt:lpstr>ESMA_SMIs_Table6!Print_Area</vt:lpstr>
      <vt:lpstr>ESMA_SMIs_Table7!Print_Area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Cyrille.Guillaumie@esma.europa.eu;Carlos.Aparicio@esma.europa.eu</dc:creator>
  <cp:keywords/>
  <dc:description/>
  <cp:lastModifiedBy>Iris Hude</cp:lastModifiedBy>
  <cp:revision/>
  <dcterms:created xsi:type="dcterms:W3CDTF">2020-04-20T13:52:11Z</dcterms:created>
  <dcterms:modified xsi:type="dcterms:W3CDTF">2023-02-13T12:09:24Z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0x010100C642C1E4B6F512469B507C843F3D48AA010300F2424991A658DF42BF31435ACFD15BC8</vt:lpwstr>
  </property>
  <property fmtid="{D5CDD505-2E9C-101B-9397-08002B2CF9AE}" pid="3" name="_dlc_DocIdItemGuid">
    <vt:lpwstr>679839e6-f2e0-4608-8f51-8ebbe1912b59</vt:lpwstr>
  </property>
  <property fmtid="{D5CDD505-2E9C-101B-9397-08002B2CF9AE}" pid="4" name="EsmaAudience">
    <vt:lpwstr>15;#Public|902c1e7c-3957-48c1-abbe-acf26525b3f2</vt:lpwstr>
  </property>
  <property fmtid="{D5CDD505-2E9C-101B-9397-08002B2CF9AE}" pid="5" name="Topic">
    <vt:lpwstr>79;#Data and Statistics|91b18934-5ec4-4d7e-9b94-db6a330252fb</vt:lpwstr>
  </property>
  <property fmtid="{D5CDD505-2E9C-101B-9397-08002B2CF9AE}" pid="6" name="ConfidentialityLevel">
    <vt:lpwstr>238;#Public|a0c619ff-bd46-48f0-b213-6b7c03fe156d</vt:lpwstr>
  </property>
  <property fmtid="{D5CDD505-2E9C-101B-9397-08002B2CF9AE}" pid="7" name="SubTopic">
    <vt:lpwstr>479;#Indicators|2f2f45ab-efea-478d-9749-a3048cfef3e1</vt:lpwstr>
  </property>
  <property fmtid="{D5CDD505-2E9C-101B-9397-08002B2CF9AE}" pid="8" name="DocumentType">
    <vt:lpwstr>14;#Excel|7b797e86-8fdf-47bb-822b-c0380b7c3fdf</vt:lpwstr>
  </property>
</Properties>
</file>